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5.vml" ContentType="application/vnd.openxmlformats-officedocument.vmlDrawing"/>
  <Override PartName="/xl/comments2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 ВА, УБ" sheetId="1" state="visible" r:id="rId2"/>
    <sheet name="2.ФАПы" sheetId="2" state="visible" r:id="rId3"/>
    <sheet name="3. Населенные пункты" sheetId="3" state="visible" r:id="rId4"/>
    <sheet name="6. ВОП" sheetId="4" state="visible" r:id="rId5"/>
    <sheet name="7. Домовые хозяйства" sheetId="5" state="visible" r:id="rId6"/>
  </sheets>
  <definedNames>
    <definedName function="false" hidden="false" localSheetId="1" name="_xlnm.Print_Titles" vbProcedure="false">'2.ФАПы'!$A:$B</definedName>
    <definedName function="false" hidden="false" localSheetId="1" name="_xlnm.Print_Titles" vbProcedure="false">'2.ФАПы'!$A:$B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C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справочника._x000D_
Используйте двойной щелчок левой кнопки мыши для редактирования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C1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справочника._x000D_
Используйте двойной щелчок левой кнопки мыши для редактирования</t>
        </r>
      </text>
    </comment>
    <comment ref="G1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списка значений (таблица "1", графа "2")._x000D_
Используйте двойной щелчок левой кнопки мыши для редактирования</t>
        </r>
      </text>
    </comment>
    <comment ref="AQ1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списка значений (таблица "6", графа "2")._x000D_
Используйте двойной щелчок левой кнопки мыши для редактирования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D5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Заполняется МИАЦ</t>
        </r>
      </text>
    </comment>
    <comment ref="E10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списка значений (таблица "1", графа "2")._x000D_
Используйте двойной щелчок левой кнопки мыши для редактирования</t>
        </r>
      </text>
    </comment>
    <comment ref="F10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списка значений (таблица "2", графа "2")._x000D_
Используйте двойной щелчок левой кнопки мыши для редактирования</t>
        </r>
      </text>
    </comment>
    <comment ref="G10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списка значений (таблица "6", графа "2")._x000D_
Используйте двойной щелчок левой кнопки мыши для редактирования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B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списка значений (таблица "1", графа "2")._x000D_
Используйте двойной щелчок левой кнопки мыши для редактирования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B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справочника._x000D_
Используйте двойной щелчок левой кнопки мыши для редактирования</t>
        </r>
      </text>
    </comment>
    <comment ref="E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списка значений (таблица "1", графа "2")._x000D_
Используйте двойной щелчок левой кнопки мыши для редактирования</t>
        </r>
      </text>
    </comment>
    <comment ref="F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Значение ячейки графы таблицы выбирается из списка значений (таблица "2", графа "2")._x000D_
Используйте двойной щелчок левой кнопки мыши для редактирования</t>
        </r>
      </text>
    </comment>
  </commentList>
</comments>
</file>

<file path=xl/sharedStrings.xml><?xml version="1.0" encoding="utf-8"?>
<sst xmlns="http://schemas.openxmlformats.org/spreadsheetml/2006/main" count="943" uniqueCount="444">
  <si>
    <t xml:space="preserve">1. Врачебные амбулатории и участковые больницы</t>
  </si>
  <si>
    <t xml:space="preserve">Наименование медицинской организации</t>
  </si>
  <si>
    <t xml:space="preserve">ГБУЗ ТО «Областная больница №4» (г.Ишим)</t>
  </si>
  <si>
    <t xml:space="preserve">Период</t>
  </si>
  <si>
    <t xml:space="preserve">2018 г.</t>
  </si>
  <si>
    <t xml:space="preserve">№  п/п</t>
  </si>
  <si>
    <t xml:space="preserve">Наименование врачебной амбулатории, участковой больницы</t>
  </si>
  <si>
    <t xml:space="preserve">Место расположения</t>
  </si>
  <si>
    <t xml:space="preserve">Расстояние до номерной областной больницы, км</t>
  </si>
  <si>
    <t xml:space="preserve">Покрытие дороги до номерной областной больницы
(выбрать вариант из справочника или ввести вручную, если другое покрытие)</t>
  </si>
  <si>
    <t xml:space="preserve">Год постройки</t>
  </si>
  <si>
    <t xml:space="preserve">Структура ВА (приказ МЗРФ от 15.05.2012 №543н)
1 - соответствует
0 - не соответствует</t>
  </si>
  <si>
    <t xml:space="preserve">Оснащение ВА - соответствие порядкам и стандартам
1 - да
0 - нет</t>
  </si>
  <si>
    <t xml:space="preserve">Примечания (отсутствующее оборудование из предусмотренного стандартом)</t>
  </si>
  <si>
    <r>
      <rPr>
        <sz val="10"/>
        <rFont val="Arial"/>
        <family val="2"/>
        <charset val="204"/>
      </rPr>
      <t xml:space="preserve">район, населенный пункт</t>
    </r>
    <r>
      <rPr>
        <sz val="10"/>
        <color rgb="FFFF0000"/>
        <rFont val="Arial"/>
        <family val="2"/>
        <charset val="204"/>
      </rPr>
      <t xml:space="preserve"> </t>
    </r>
    <r>
      <rPr>
        <b val="true"/>
        <sz val="10"/>
        <color rgb="FFFF0000"/>
        <rFont val="Arial"/>
        <family val="2"/>
        <charset val="204"/>
      </rPr>
      <t xml:space="preserve">(выбираются из справочника)</t>
    </r>
  </si>
  <si>
    <t xml:space="preserve">улица</t>
  </si>
  <si>
    <t xml:space="preserve">№ дома</t>
  </si>
  <si>
    <t xml:space="preserve">C,RBN_НаселенныйПункт,E</t>
  </si>
  <si>
    <t xml:space="preserve">3.1</t>
  </si>
  <si>
    <t xml:space="preserve">3.2</t>
  </si>
  <si>
    <t xml:space="preserve">3.3</t>
  </si>
  <si>
    <t xml:space="preserve">401</t>
  </si>
  <si>
    <t xml:space="preserve">402</t>
  </si>
  <si>
    <t xml:space="preserve">403</t>
  </si>
  <si>
    <t xml:space="preserve">406</t>
  </si>
  <si>
    <t xml:space="preserve">Карасульская участковая больница</t>
  </si>
  <si>
    <t xml:space="preserve">Ишимский район, п. Октябрьский</t>
  </si>
  <si>
    <t xml:space="preserve">Ленина</t>
  </si>
  <si>
    <t xml:space="preserve">60</t>
  </si>
  <si>
    <t xml:space="preserve">Асфальтобетонное</t>
  </si>
  <si>
    <t xml:space="preserve">Экспресс-анализатор уровня холестерина в крови портативный, комплект оборудования для проведения санпросветработы, экспресс-анализатор кардиомаркеров портативный, кислородный ингалятор любого типа,укладка для оказания помощи при остром коронарном синдроме, 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</si>
  <si>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 xml:space="preserve">Ларихинская участковая больница</t>
  </si>
  <si>
    <t xml:space="preserve">Ишимский район, с. Лариха</t>
  </si>
  <si>
    <t xml:space="preserve">Сибирская</t>
  </si>
  <si>
    <t xml:space="preserve">1</t>
  </si>
  <si>
    <t xml:space="preserve">Экспресс-анализатор уровня холестерина в крови портативный, спирометр (портативный с одноразовым мундштуками), комплект оборудования для проведения санпросветработы, экспресс-анализатор кардиомаркеров портативный, стерилизатор электрический средний, портативный аппарат для искусственной вентиляции легких, кислородный ингалятор любого типа, укладка для оказания помощи при желудочно-кишечном (внутреннем) кровотечении.</t>
  </si>
  <si>
    <t xml:space="preserve">Плешковская амбулатория</t>
  </si>
  <si>
    <t xml:space="preserve">Ишимский район, с. Плешково</t>
  </si>
  <si>
    <t xml:space="preserve">Почтовая</t>
  </si>
  <si>
    <t xml:space="preserve">4</t>
  </si>
  <si>
    <t xml:space="preserve">Электрокардиограф портативный (6 канальный), анализатор уровня сахара крови портативный с тест-полосками, экспресс-анализатор уровня холестерина в крови портативный, комплект оборудования для проведения санпросветработы, экспресс-анализатор кардиомаркеров портативный,  секундомер, стерилизатор электрический средний, кислородный ингалятор любого типа, укладка универсальная для забора материала от людей и из объектов окружающей среды для исследования на особо опасные инфекционные болезни,</t>
  </si>
  <si>
    <t xml:space="preserve">Первопесьяновская амбулатория</t>
  </si>
  <si>
    <t xml:space="preserve">Ишимский район, п. Заозерный</t>
  </si>
  <si>
    <t xml:space="preserve">Победы</t>
  </si>
  <si>
    <t xml:space="preserve">37</t>
  </si>
  <si>
    <t xml:space="preserve">Экспресс-анализатор уровня холестерина в крови портативный,спирометр, комплект оборудования для проведения санпросветработы, экспресс-анализатор кардиомаркеров портативный, портативный аппарат для искусственной вентиляции легких, кислородный ингалятор любого типа, воздуховоды для искусственного дыхания "рот в рот", аптечка экстренной профилактики парентеральных инфекций,укладка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</si>
  <si>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 xml:space="preserve">Мизоновская амбулатория</t>
  </si>
  <si>
    <t xml:space="preserve">Ишимский район, с. Мизоново</t>
  </si>
  <si>
    <t xml:space="preserve">Советская</t>
  </si>
  <si>
    <t xml:space="preserve">Экспресс-анализатор уровня холестерина в крови портативный, экспресс-анализатор кардиомаркеров портативный, кислородный ингалятор любого типа, укладка для оказания помощи при желудочно-кишечном (внутреннем) кровотечении</t>
  </si>
  <si>
    <t xml:space="preserve">Цементобетонное</t>
  </si>
  <si>
    <t xml:space="preserve">Щебеночное</t>
  </si>
  <si>
    <t xml:space="preserve">Гравийное</t>
  </si>
  <si>
    <t xml:space="preserve">Грунтовое</t>
  </si>
  <si>
    <t xml:space="preserve">2. Фельдшерско-акушерские пункты</t>
  </si>
  <si>
    <t xml:space="preserve">№ п/п</t>
  </si>
  <si>
    <t xml:space="preserve">Наименование ФАПа</t>
  </si>
  <si>
    <t xml:space="preserve">Расположение</t>
  </si>
  <si>
    <t xml:space="preserve">Число  посещений, включая профилактические, единиц</t>
  </si>
  <si>
    <t xml:space="preserve">Техническое состояние зданий</t>
  </si>
  <si>
    <t xml:space="preserve">Должности и физические лица ФАПов, на конец года</t>
  </si>
  <si>
    <r>
      <rPr>
        <sz val="10"/>
        <rFont val="Arial"/>
        <family val="2"/>
        <charset val="204"/>
      </rPr>
      <t xml:space="preserve">Привязка к ВОП
</t>
    </r>
    <r>
      <rPr>
        <b val="true"/>
        <sz val="10"/>
        <color rgb="FFFF0000"/>
        <rFont val="Arial"/>
        <family val="2"/>
        <charset val="204"/>
      </rPr>
      <t xml:space="preserve">(выбирается из списка - таблица 6 гр.2)
</t>
    </r>
    <r>
      <rPr>
        <sz val="10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</si>
  <si>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 xml:space="preserve">Структура ФАП (приказ МЗРФ от 15.05.2012 №543н)
1 - соответствует
0 - не соответствует</t>
  </si>
  <si>
    <t xml:space="preserve">Оснащение ФАПа - соответствие порядкам и стандартам
1 - да
0 - нет</t>
  </si>
  <si>
    <t xml:space="preserve">Наличие интернета (1 – да, 0 – нет)</t>
  </si>
  <si>
    <t xml:space="preserve">Выписка рецептов ДЛО в РС ЕГИСЗ (1 – да, 0 – нет)</t>
  </si>
  <si>
    <t xml:space="preserve">Средний медицинский персонал</t>
  </si>
  <si>
    <t xml:space="preserve">Прочий персонал</t>
  </si>
  <si>
    <t xml:space="preserve">всего</t>
  </si>
  <si>
    <t xml:space="preserve">из них:</t>
  </si>
  <si>
    <t xml:space="preserve">Радиус обслуживания, км</t>
  </si>
  <si>
    <t xml:space="preserve"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</si>
  <si>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 xml:space="preserve"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</si>
  <si>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 xml:space="preserve">в том числе</t>
  </si>
  <si>
    <t xml:space="preserve">Состояние здания</t>
  </si>
  <si>
    <t xml:space="preserve">Здание расположено</t>
  </si>
  <si>
    <t xml:space="preserve">Виды благоустройства</t>
  </si>
  <si>
    <t xml:space="preserve">Наличие телефонной связи</t>
  </si>
  <si>
    <t xml:space="preserve">Наличие транспорта</t>
  </si>
  <si>
    <t xml:space="preserve">Общая площадь здания, кв. метров</t>
  </si>
  <si>
    <t xml:space="preserve"> фельдшера</t>
  </si>
  <si>
    <t xml:space="preserve">акушерки</t>
  </si>
  <si>
    <t xml:space="preserve">медицинские сестры</t>
  </si>
  <si>
    <r>
      <rPr>
        <sz val="10"/>
        <rFont val="Arial"/>
        <family val="2"/>
        <charset val="204"/>
      </rPr>
      <t xml:space="preserve">район, населенный пункт</t>
    </r>
    <r>
      <rPr>
        <b val="true"/>
        <sz val="10"/>
        <color rgb="FFFF0000"/>
        <rFont val="Arial"/>
        <family val="2"/>
        <charset val="204"/>
      </rPr>
      <t xml:space="preserve"> (выбираются из справочника)</t>
    </r>
  </si>
  <si>
    <t xml:space="preserve">на приеме</t>
  </si>
  <si>
    <t xml:space="preserve">на дому</t>
  </si>
  <si>
    <t xml:space="preserve">находится в аварийном состоянии</t>
  </si>
  <si>
    <t xml:space="preserve">требует реконст рукции</t>
  </si>
  <si>
    <t xml:space="preserve">требует капитального ремонта</t>
  </si>
  <si>
    <t xml:space="preserve">в приспособленном помещении</t>
  </si>
  <si>
    <t xml:space="preserve">в арендованном помещении</t>
  </si>
  <si>
    <t xml:space="preserve">в модульном здании</t>
  </si>
  <si>
    <t xml:space="preserve">в деревянном здании</t>
  </si>
  <si>
    <t xml:space="preserve">водопровод</t>
  </si>
  <si>
    <t xml:space="preserve">горячее водоснабжение</t>
  </si>
  <si>
    <t xml:space="preserve">центральное отопление</t>
  </si>
  <si>
    <t xml:space="preserve">печное отопление</t>
  </si>
  <si>
    <t xml:space="preserve">канализация</t>
  </si>
  <si>
    <t xml:space="preserve">в том числе в рабочем состоянии</t>
  </si>
  <si>
    <t xml:space="preserve">штатные должности </t>
  </si>
  <si>
    <t xml:space="preserve">занятые
должности</t>
  </si>
  <si>
    <t xml:space="preserve">физические лица</t>
  </si>
  <si>
    <t xml:space="preserve">штатные должности</t>
  </si>
  <si>
    <t xml:space="preserve">I,SUM_NONE</t>
  </si>
  <si>
    <t xml:space="preserve">C,VLR_1_2,E</t>
  </si>
  <si>
    <t xml:space="preserve">C,VLR_6_2,E</t>
  </si>
  <si>
    <t xml:space="preserve">301</t>
  </si>
  <si>
    <t xml:space="preserve">Равнецкий фельдшерско-акушерский пункт</t>
  </si>
  <si>
    <t xml:space="preserve">Ишимский район, с. Равнец</t>
  </si>
  <si>
    <t xml:space="preserve">Школьная</t>
  </si>
  <si>
    <t xml:space="preserve">2</t>
  </si>
  <si>
    <t xml:space="preserve">Электрокардиограф портативный 3 или 6 канальный, автоматический дефибрилятор,анализатор уровня крови портативноый с тест-полосками,  экспрес - анализатор кардиомаркеров портативный, стол пеленальный с источником лучистого тепла,щит деревянный, носилки ,костыли, одеяло с подогревом, секундомер, портативный аппарат для искусственной вентиляции легких, кислородный ингалятор любого типа, трахеостамический набор, Воздуховоды для искусственного дыхания "рот в рот", укладка с педикуолоцидными средствами, укладка универсальная для забора материала от людей и из объектов окружающей среды для исследования на особо опасные инфекционные болезни, экспресс - анализатор уровня холестерина в крови портативный, спирометр (портативный с одноразовыми мундштуками), комплект оборудования для проведения санпросветработы, укладка для оказания помощи при остром коронарном синдроме, 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</si>
  <si>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 xml:space="preserve">Макаровский фельдшерско-акушерский пункт</t>
  </si>
  <si>
    <t xml:space="preserve">Ишимский район, д. Макарова</t>
  </si>
  <si>
    <t xml:space="preserve">Васильева</t>
  </si>
  <si>
    <t xml:space="preserve">44</t>
  </si>
  <si>
    <t xml:space="preserve">Кошкарагайский фельдшерско- акушерский пункт</t>
  </si>
  <si>
    <t xml:space="preserve">Ишимский район, д. Кошкарагай</t>
  </si>
  <si>
    <t xml:space="preserve">Ишимская</t>
  </si>
  <si>
    <t xml:space="preserve">48а</t>
  </si>
  <si>
    <t xml:space="preserve">Лозовской фельдшерско-акушерский пункт</t>
  </si>
  <si>
    <t xml:space="preserve">Ишимский район, п. Лозовое</t>
  </si>
  <si>
    <t xml:space="preserve">Надежд</t>
  </si>
  <si>
    <t xml:space="preserve">16</t>
  </si>
  <si>
    <t xml:space="preserve">Боровской фельдшерско-акушерский пункт</t>
  </si>
  <si>
    <t xml:space="preserve">Ишимский район, с. Боровое</t>
  </si>
  <si>
    <t xml:space="preserve">6</t>
  </si>
  <si>
    <t xml:space="preserve">Прокуткинский фельдшерско-акушерский пункт</t>
  </si>
  <si>
    <t xml:space="preserve">Ишимский район, с. Прокуткино</t>
  </si>
  <si>
    <t xml:space="preserve">Центральная</t>
  </si>
  <si>
    <t xml:space="preserve">24</t>
  </si>
  <si>
    <t xml:space="preserve">Неволинский фельдшерско-акушерский пункт</t>
  </si>
  <si>
    <t xml:space="preserve">Ишимский район, с. Неволина</t>
  </si>
  <si>
    <t xml:space="preserve">Новая</t>
  </si>
  <si>
    <t xml:space="preserve">32а</t>
  </si>
  <si>
    <t xml:space="preserve">Казанский фельдшерско-акушерский пункт</t>
  </si>
  <si>
    <t xml:space="preserve">Ишимский район, д. Казанка</t>
  </si>
  <si>
    <t xml:space="preserve">Мира</t>
  </si>
  <si>
    <t xml:space="preserve">26а</t>
  </si>
  <si>
    <t xml:space="preserve">Бокаревский фельдшерско-акушерский пункт</t>
  </si>
  <si>
    <t xml:space="preserve">Ишимский район, д. Бокаревка</t>
  </si>
  <si>
    <t xml:space="preserve">Павла Чернова</t>
  </si>
  <si>
    <t xml:space="preserve">1а/4</t>
  </si>
  <si>
    <t xml:space="preserve">Ершовский фельдшерско-акушерский пункт</t>
  </si>
  <si>
    <t xml:space="preserve">Ишимский район, с. Ершово</t>
  </si>
  <si>
    <t xml:space="preserve">Подтобольская</t>
  </si>
  <si>
    <t xml:space="preserve">15а</t>
  </si>
  <si>
    <t xml:space="preserve">Нерпинский фельдшерско-акушерский пункт</t>
  </si>
  <si>
    <t xml:space="preserve">Ишимский район, д. Нерпино</t>
  </si>
  <si>
    <t xml:space="preserve">36а</t>
  </si>
  <si>
    <t xml:space="preserve">Первотроицкий фельдшерско-акушерский пункт</t>
  </si>
  <si>
    <t xml:space="preserve">Ишимский район, д. Первотроицк</t>
  </si>
  <si>
    <t xml:space="preserve">Троицкая</t>
  </si>
  <si>
    <t xml:space="preserve">22/1</t>
  </si>
  <si>
    <t xml:space="preserve">Черемшанский фельдшерско-акушерский пункт</t>
  </si>
  <si>
    <t xml:space="preserve">Ишимский район, с. Черемшанка</t>
  </si>
  <si>
    <t xml:space="preserve">60/1</t>
  </si>
  <si>
    <t xml:space="preserve">Мезенский фельдшерско-акушерский пункт</t>
  </si>
  <si>
    <t xml:space="preserve">Ишимский район, д. Мезенка</t>
  </si>
  <si>
    <t xml:space="preserve">43</t>
  </si>
  <si>
    <t xml:space="preserve">Малоудаловский фельдшерско-акушерский пункт</t>
  </si>
  <si>
    <t xml:space="preserve">Ишимский район, д. Малоудалово</t>
  </si>
  <si>
    <t xml:space="preserve">24-1</t>
  </si>
  <si>
    <t xml:space="preserve">Большеудаловский фельдшерско-акушерский пункт</t>
  </si>
  <si>
    <t xml:space="preserve">Ишимский район, д. Большеудалово</t>
  </si>
  <si>
    <t xml:space="preserve">2б</t>
  </si>
  <si>
    <t xml:space="preserve">Завьловский фельдшерско-акушерский пункт</t>
  </si>
  <si>
    <t xml:space="preserve">Ишимский район, д. Завьялово</t>
  </si>
  <si>
    <t xml:space="preserve">Зырянский фельдшерско-акушерский пункт</t>
  </si>
  <si>
    <t xml:space="preserve">Ишимский район, д. Зырянка</t>
  </si>
  <si>
    <t xml:space="preserve">Дзержинского</t>
  </si>
  <si>
    <t xml:space="preserve">9а</t>
  </si>
  <si>
    <t xml:space="preserve">Быковский фельдшерско-акушерский пункт</t>
  </si>
  <si>
    <t xml:space="preserve">Ишимский район, д. Быкова</t>
  </si>
  <si>
    <t xml:space="preserve">Большая</t>
  </si>
  <si>
    <t xml:space="preserve">Ваньковский фельдшерско-акушерский пункт</t>
  </si>
  <si>
    <t xml:space="preserve">Ишимский район, д. Ваньковка</t>
  </si>
  <si>
    <t xml:space="preserve">Дорожная</t>
  </si>
  <si>
    <t xml:space="preserve">Пахомовский фельдшерско-акушерский пункт</t>
  </si>
  <si>
    <t xml:space="preserve">Ишимский район, с. Пахомова</t>
  </si>
  <si>
    <t xml:space="preserve">Северная</t>
  </si>
  <si>
    <t xml:space="preserve">2-1</t>
  </si>
  <si>
    <t xml:space="preserve">Синицынский фельдшерско-акушерский пункт</t>
  </si>
  <si>
    <t xml:space="preserve">Ишимский район, д. Синицына</t>
  </si>
  <si>
    <t xml:space="preserve">Южная</t>
  </si>
  <si>
    <t xml:space="preserve">25</t>
  </si>
  <si>
    <t xml:space="preserve">Орловский фельдшерско-акушерский пункт</t>
  </si>
  <si>
    <t xml:space="preserve">Ишимский район, д. Орловка</t>
  </si>
  <si>
    <t xml:space="preserve">20-1</t>
  </si>
  <si>
    <t xml:space="preserve">Мичуринский фельдшерско-акушерский пункт</t>
  </si>
  <si>
    <t xml:space="preserve">Ишимский район, п. Плодопитомник</t>
  </si>
  <si>
    <t xml:space="preserve">Мичурина</t>
  </si>
  <si>
    <t xml:space="preserve">20а</t>
  </si>
  <si>
    <t xml:space="preserve">Кукарцевский фельдшерско-акушерский пункт</t>
  </si>
  <si>
    <t xml:space="preserve">Ишимский район, д. Кукарцева</t>
  </si>
  <si>
    <t xml:space="preserve">32а/2</t>
  </si>
  <si>
    <t xml:space="preserve">Десятовский фельдшерско-акушерский пункт</t>
  </si>
  <si>
    <t xml:space="preserve">Ишимский район, с. Десятова</t>
  </si>
  <si>
    <t xml:space="preserve">38/2</t>
  </si>
  <si>
    <t xml:space="preserve">Бутусовский фельдшерско-акушерский пункт</t>
  </si>
  <si>
    <t xml:space="preserve">Ишимский район, с. Бутусово</t>
  </si>
  <si>
    <t xml:space="preserve">5</t>
  </si>
  <si>
    <t xml:space="preserve">Тоболовский фельдшерско-акушерский пункт</t>
  </si>
  <si>
    <t xml:space="preserve">Ишимский район, с. Тоболово</t>
  </si>
  <si>
    <t xml:space="preserve">Опеновский фельдшерско-акушерский пункт</t>
  </si>
  <si>
    <t xml:space="preserve">Ишимский район, д. Опеновка</t>
  </si>
  <si>
    <t xml:space="preserve">29б</t>
  </si>
  <si>
    <t xml:space="preserve">Кировский фельдшерско-акушерский пункт</t>
  </si>
  <si>
    <t xml:space="preserve">Ишимский район, п. Новокировский</t>
  </si>
  <si>
    <t xml:space="preserve">Животноводов</t>
  </si>
  <si>
    <t xml:space="preserve">18б</t>
  </si>
  <si>
    <t xml:space="preserve">Михайловский фельдшерско-акушерский пункт</t>
  </si>
  <si>
    <t xml:space="preserve">Ишимский район, д. Михайловка</t>
  </si>
  <si>
    <t xml:space="preserve">21-2</t>
  </si>
  <si>
    <t xml:space="preserve">Второпесьяновский фельдшерско-акушерский пункт</t>
  </si>
  <si>
    <t xml:space="preserve">Ишимский район, с. Второпесьяново</t>
  </si>
  <si>
    <t xml:space="preserve">Береговая</t>
  </si>
  <si>
    <t xml:space="preserve">28Б</t>
  </si>
  <si>
    <t xml:space="preserve">Воронинский фельдшерско-акушерский пункт</t>
  </si>
  <si>
    <t xml:space="preserve">Ишимский район, д. Воронина</t>
  </si>
  <si>
    <t xml:space="preserve">34</t>
  </si>
  <si>
    <t xml:space="preserve">Гагаринский фельдшерско-акушерский пункт</t>
  </si>
  <si>
    <t xml:space="preserve">Ишимский район, с. Гагарино</t>
  </si>
  <si>
    <t xml:space="preserve">Гагарина</t>
  </si>
  <si>
    <t xml:space="preserve">38А</t>
  </si>
  <si>
    <t xml:space="preserve">Клепиковский фельдшерско-акушерский пункт</t>
  </si>
  <si>
    <t xml:space="preserve">Ишимский район, с. Клепиково</t>
  </si>
  <si>
    <t xml:space="preserve">8</t>
  </si>
  <si>
    <t xml:space="preserve">Новотравнинский фельдшерско-акушерский пункт</t>
  </si>
  <si>
    <t xml:space="preserve">Ишимский район, с. Новотравное</t>
  </si>
  <si>
    <t xml:space="preserve">38/3</t>
  </si>
  <si>
    <t xml:space="preserve">Шаблыкинский фельдшерско-акушерский пункт</t>
  </si>
  <si>
    <t xml:space="preserve">Ишимский район, с. Шаблыкино</t>
  </si>
  <si>
    <t xml:space="preserve">62</t>
  </si>
  <si>
    <t xml:space="preserve">Голдобинский фельдшерско-акушерский пункт</t>
  </si>
  <si>
    <t xml:space="preserve">Ишимский район, д. Голдобино</t>
  </si>
  <si>
    <t xml:space="preserve">29А</t>
  </si>
  <si>
    <t xml:space="preserve">Булановский фельдшерско-акушерский пункт</t>
  </si>
  <si>
    <t xml:space="preserve">Ишимский район, д. Булановка</t>
  </si>
  <si>
    <t xml:space="preserve">19-1</t>
  </si>
  <si>
    <t xml:space="preserve">Савинский фельдшерско-акушерский пункт</t>
  </si>
  <si>
    <t xml:space="preserve">Ишимский район, д. Савина</t>
  </si>
  <si>
    <t xml:space="preserve">Дмитрова</t>
  </si>
  <si>
    <t xml:space="preserve">20</t>
  </si>
  <si>
    <t xml:space="preserve">Большеостровский фельдшерско-акушерский пункт</t>
  </si>
  <si>
    <t xml:space="preserve">Ишимский район, д. Большой Остров</t>
  </si>
  <si>
    <t xml:space="preserve">27/1</t>
  </si>
  <si>
    <t xml:space="preserve">Новолоктинский фельдшерско-акушерский пункт</t>
  </si>
  <si>
    <t xml:space="preserve">Ишимский район, с. Новолокти</t>
  </si>
  <si>
    <t xml:space="preserve">5/1</t>
  </si>
  <si>
    <t xml:space="preserve">Ожогинский фельдшерско-акушерский пункт</t>
  </si>
  <si>
    <t xml:space="preserve">Ишимский район, с. Ожогино</t>
  </si>
  <si>
    <t xml:space="preserve">Локтинский фельдшерско-акушерский пункт</t>
  </si>
  <si>
    <t xml:space="preserve">Ишимский район, д. Локти</t>
  </si>
  <si>
    <t xml:space="preserve">29</t>
  </si>
  <si>
    <t xml:space="preserve">Итого</t>
  </si>
  <si>
    <t xml:space="preserve">3. Населенные пункты</t>
  </si>
  <si>
    <t xml:space="preserve">Населенный пункт</t>
  </si>
  <si>
    <t xml:space="preserve">Код населенного пункта. Используется для идентификации строк</t>
  </si>
  <si>
    <t xml:space="preserve">Населенный пункт (место расположения ОБ, ВА, УБ, ФАПа/прикрепленный)</t>
  </si>
  <si>
    <t xml:space="preserve">Привязка. Если населенный пункт привзан к районной больнице - не  заполняется</t>
  </si>
  <si>
    <t xml:space="preserve">Расстояние от населенного пункта до номерной областной больницы, врачебной амбулатории, участковой больницы, ФАП, км</t>
  </si>
  <si>
    <t xml:space="preserve">Покрытие дороги
(выбрать вариант из справочника или ввести вручную, если другое покрытие)</t>
  </si>
  <si>
    <t xml:space="preserve">Численность прикрепленного населения на конец года, человек</t>
  </si>
  <si>
    <r>
      <rPr>
        <sz val="10"/>
        <rFont val="Arial"/>
        <family val="2"/>
        <charset val="204"/>
      </rPr>
      <t xml:space="preserve">врачебная амбулатория, участковая больница
</t>
    </r>
    <r>
      <rPr>
        <b val="true"/>
        <sz val="10"/>
        <color rgb="FFFF0000"/>
        <rFont val="Arial"/>
        <family val="2"/>
        <charset val="204"/>
      </rPr>
      <t xml:space="preserve">(выбирается из списка - таблица 1 графа 2)</t>
    </r>
  </si>
  <si>
    <r>
      <rPr>
        <sz val="10"/>
        <rFont val="Arial"/>
        <family val="2"/>
        <charset val="204"/>
      </rPr>
      <t xml:space="preserve">ФАП
</t>
    </r>
    <r>
      <rPr>
        <b val="true"/>
        <sz val="10"/>
        <color rgb="FFFF0000"/>
        <rFont val="Arial"/>
        <family val="2"/>
        <charset val="204"/>
      </rPr>
      <t xml:space="preserve">(выбирается из списка - таблица 2 графа 2)</t>
    </r>
  </si>
  <si>
    <r>
      <rPr>
        <sz val="10"/>
        <rFont val="Arial"/>
        <family val="2"/>
        <charset val="204"/>
      </rPr>
      <t xml:space="preserve">ВОП
</t>
    </r>
    <r>
      <rPr>
        <b val="true"/>
        <sz val="10"/>
        <color rgb="FFFF0000"/>
        <rFont val="Arial"/>
        <family val="2"/>
        <charset val="204"/>
      </rPr>
      <t xml:space="preserve">(выбирается из списка - таблица 6 графа 2)</t>
    </r>
  </si>
  <si>
    <t xml:space="preserve">дети 0-17</t>
  </si>
  <si>
    <t xml:space="preserve">лица трудоспособного возраста</t>
  </si>
  <si>
    <t xml:space="preserve">лица старше трудоспособного возраста</t>
  </si>
  <si>
    <t xml:space="preserve">C,VLR_2_2,E</t>
  </si>
  <si>
    <t xml:space="preserve">КодНП</t>
  </si>
  <si>
    <t xml:space="preserve">2.5</t>
  </si>
  <si>
    <t xml:space="preserve">4.2</t>
  </si>
  <si>
    <t xml:space="preserve">Ишимский район, г. Ишим</t>
  </si>
  <si>
    <t xml:space="preserve">10029</t>
  </si>
  <si>
    <t xml:space="preserve">место расположения</t>
  </si>
  <si>
    <t xml:space="preserve">10001</t>
  </si>
  <si>
    <t xml:space="preserve">10002</t>
  </si>
  <si>
    <t xml:space="preserve">10003</t>
  </si>
  <si>
    <t xml:space="preserve">Ишимский район, д. Борисовка</t>
  </si>
  <si>
    <t xml:space="preserve">10004</t>
  </si>
  <si>
    <t xml:space="preserve">10006</t>
  </si>
  <si>
    <t xml:space="preserve">Ишимский район, д. Бурлаки</t>
  </si>
  <si>
    <t xml:space="preserve">10007</t>
  </si>
  <si>
    <t xml:space="preserve">прикрепленный</t>
  </si>
  <si>
    <t xml:space="preserve">Ишимский район, д. Бутырки</t>
  </si>
  <si>
    <t xml:space="preserve">10009</t>
  </si>
  <si>
    <t xml:space="preserve">10010</t>
  </si>
  <si>
    <t xml:space="preserve">10011</t>
  </si>
  <si>
    <t xml:space="preserve">10012</t>
  </si>
  <si>
    <t xml:space="preserve">Ишимский район, д. Высоцкая</t>
  </si>
  <si>
    <t xml:space="preserve">10014</t>
  </si>
  <si>
    <t xml:space="preserve">Асфальт +грунт</t>
  </si>
  <si>
    <t xml:space="preserve">10016</t>
  </si>
  <si>
    <t xml:space="preserve">Ишимский район, д. Екатериновка</t>
  </si>
  <si>
    <t xml:space="preserve">10021</t>
  </si>
  <si>
    <t xml:space="preserve">Ишимский район, д. Заворохино</t>
  </si>
  <si>
    <t xml:space="preserve">10023</t>
  </si>
  <si>
    <t xml:space="preserve">10024</t>
  </si>
  <si>
    <t xml:space="preserve">10027</t>
  </si>
  <si>
    <t xml:space="preserve">Ишимский район, д. Ивановка</t>
  </si>
  <si>
    <t xml:space="preserve">10028</t>
  </si>
  <si>
    <t xml:space="preserve">10030</t>
  </si>
  <si>
    <t xml:space="preserve">Ишимский район, д. Камышка</t>
  </si>
  <si>
    <t xml:space="preserve">10031</t>
  </si>
  <si>
    <t xml:space="preserve">Ишимский район, д. Кислое</t>
  </si>
  <si>
    <t xml:space="preserve">10033</t>
  </si>
  <si>
    <t xml:space="preserve">Ишимский район, д. Комсомольская</t>
  </si>
  <si>
    <t xml:space="preserve">10035</t>
  </si>
  <si>
    <t xml:space="preserve">10036</t>
  </si>
  <si>
    <t xml:space="preserve">Ишимский район, д. Красивая</t>
  </si>
  <si>
    <t xml:space="preserve">10037</t>
  </si>
  <si>
    <t xml:space="preserve">Ишимский район, д. Крутые Озерки</t>
  </si>
  <si>
    <t xml:space="preserve">10038</t>
  </si>
  <si>
    <t xml:space="preserve">Ишимский район, д. Куимова</t>
  </si>
  <si>
    <t xml:space="preserve">10039</t>
  </si>
  <si>
    <t xml:space="preserve">10040</t>
  </si>
  <si>
    <t xml:space="preserve">Ишимский район, д. Лайкова</t>
  </si>
  <si>
    <t xml:space="preserve">10041</t>
  </si>
  <si>
    <t xml:space="preserve">10044</t>
  </si>
  <si>
    <t xml:space="preserve">10045</t>
  </si>
  <si>
    <t xml:space="preserve">Ишимский район, д. Малиновка</t>
  </si>
  <si>
    <t xml:space="preserve">10046</t>
  </si>
  <si>
    <t xml:space="preserve">10047</t>
  </si>
  <si>
    <t xml:space="preserve">10048</t>
  </si>
  <si>
    <t xml:space="preserve">10050</t>
  </si>
  <si>
    <t xml:space="preserve">Ишимский район, д. Налимова</t>
  </si>
  <si>
    <t xml:space="preserve">10051</t>
  </si>
  <si>
    <t xml:space="preserve">10053</t>
  </si>
  <si>
    <t xml:space="preserve">Ишимский район, д. Нестерова</t>
  </si>
  <si>
    <t xml:space="preserve">10054</t>
  </si>
  <si>
    <t xml:space="preserve">Ишимский район, д. Николаевка</t>
  </si>
  <si>
    <t xml:space="preserve">10055</t>
  </si>
  <si>
    <t xml:space="preserve">Ишимский район, д. Новоивановка</t>
  </si>
  <si>
    <t xml:space="preserve">10057</t>
  </si>
  <si>
    <t xml:space="preserve">Ишимский район, д. Новоказанка</t>
  </si>
  <si>
    <t xml:space="preserve">10058</t>
  </si>
  <si>
    <t xml:space="preserve">Асфальт+грунт</t>
  </si>
  <si>
    <t xml:space="preserve">Ишимский район, д. Октябревка</t>
  </si>
  <si>
    <t xml:space="preserve">10063</t>
  </si>
  <si>
    <t xml:space="preserve">10065</t>
  </si>
  <si>
    <t xml:space="preserve">10066</t>
  </si>
  <si>
    <t xml:space="preserve">10069</t>
  </si>
  <si>
    <t xml:space="preserve">Ишимский район, д. Рагозина</t>
  </si>
  <si>
    <t xml:space="preserve">10074</t>
  </si>
  <si>
    <t xml:space="preserve">Ишимский район, д. Ревягина</t>
  </si>
  <si>
    <t xml:space="preserve">10078</t>
  </si>
  <si>
    <t xml:space="preserve">Ишимский район, д. Речка</t>
  </si>
  <si>
    <t xml:space="preserve">10079</t>
  </si>
  <si>
    <t xml:space="preserve">10080</t>
  </si>
  <si>
    <t xml:space="preserve">Ишимский район, д. Сажино</t>
  </si>
  <si>
    <t xml:space="preserve">10081</t>
  </si>
  <si>
    <t xml:space="preserve">Ишимский район, д. Симонова</t>
  </si>
  <si>
    <t xml:space="preserve">10082</t>
  </si>
  <si>
    <t xml:space="preserve">10083</t>
  </si>
  <si>
    <t xml:space="preserve">Ишимский район, д. Сорочкина</t>
  </si>
  <si>
    <t xml:space="preserve">10084</t>
  </si>
  <si>
    <t xml:space="preserve">Ишимский район, д. Таловка</t>
  </si>
  <si>
    <t xml:space="preserve">10086</t>
  </si>
  <si>
    <t xml:space="preserve">Ишимский район, д. Тимохина</t>
  </si>
  <si>
    <t xml:space="preserve">10087</t>
  </si>
  <si>
    <t xml:space="preserve">Ишимский район, п. Детский дом N 29</t>
  </si>
  <si>
    <t xml:space="preserve">10018</t>
  </si>
  <si>
    <t xml:space="preserve">Ишимский район, п. Детский санаторий</t>
  </si>
  <si>
    <t xml:space="preserve">10019</t>
  </si>
  <si>
    <t xml:space="preserve">Ишимский район, п. Дом отдыха</t>
  </si>
  <si>
    <t xml:space="preserve">10020</t>
  </si>
  <si>
    <t xml:space="preserve">10025</t>
  </si>
  <si>
    <t xml:space="preserve">Ишимский район, п. Зеленый</t>
  </si>
  <si>
    <t xml:space="preserve">10026</t>
  </si>
  <si>
    <t xml:space="preserve">10043</t>
  </si>
  <si>
    <t xml:space="preserve">Ишимский район, п. Никольский</t>
  </si>
  <si>
    <t xml:space="preserve">10056</t>
  </si>
  <si>
    <t xml:space="preserve">10059</t>
  </si>
  <si>
    <t xml:space="preserve">10064</t>
  </si>
  <si>
    <t xml:space="preserve">10071</t>
  </si>
  <si>
    <t xml:space="preserve">Ишимский район, п. Разъезд N 37</t>
  </si>
  <si>
    <t xml:space="preserve">10076</t>
  </si>
  <si>
    <t xml:space="preserve">10005</t>
  </si>
  <si>
    <t xml:space="preserve">10008</t>
  </si>
  <si>
    <t xml:space="preserve">10013</t>
  </si>
  <si>
    <t xml:space="preserve">10015</t>
  </si>
  <si>
    <t xml:space="preserve">10017</t>
  </si>
  <si>
    <t xml:space="preserve">10022</t>
  </si>
  <si>
    <t xml:space="preserve">Ишимский район, с. Карасуль</t>
  </si>
  <si>
    <t xml:space="preserve">10032</t>
  </si>
  <si>
    <t xml:space="preserve">10034</t>
  </si>
  <si>
    <t xml:space="preserve">10042</t>
  </si>
  <si>
    <t xml:space="preserve">10049</t>
  </si>
  <si>
    <t xml:space="preserve">10052</t>
  </si>
  <si>
    <t xml:space="preserve">10060</t>
  </si>
  <si>
    <t xml:space="preserve">10061</t>
  </si>
  <si>
    <t xml:space="preserve">10062</t>
  </si>
  <si>
    <t xml:space="preserve">10067</t>
  </si>
  <si>
    <t xml:space="preserve">Ишимский район, с. Первопесьяново</t>
  </si>
  <si>
    <t xml:space="preserve">10068</t>
  </si>
  <si>
    <t xml:space="preserve">10070</t>
  </si>
  <si>
    <t xml:space="preserve">10072</t>
  </si>
  <si>
    <t xml:space="preserve">10073</t>
  </si>
  <si>
    <t xml:space="preserve">Ишимский район, с. Разъезд N 36</t>
  </si>
  <si>
    <t xml:space="preserve">10075</t>
  </si>
  <si>
    <t xml:space="preserve">Ишимский район, с. Разъезд N 40</t>
  </si>
  <si>
    <t xml:space="preserve">10077</t>
  </si>
  <si>
    <t xml:space="preserve">Ишимский район, с. Стрехнино</t>
  </si>
  <si>
    <t xml:space="preserve">10085</t>
  </si>
  <si>
    <t xml:space="preserve">10088</t>
  </si>
  <si>
    <t xml:space="preserve">10089</t>
  </si>
  <si>
    <t xml:space="preserve">10090</t>
  </si>
  <si>
    <t xml:space="preserve">Эта строка нужна для правильного растягивания формул суммирования в строке ИТОГО</t>
  </si>
  <si>
    <t xml:space="preserve">Кнопка добавления строк не используется</t>
  </si>
  <si>
    <t xml:space="preserve">Информация по отделениям (кабинетам) врача общей практики</t>
  </si>
  <si>
    <t xml:space="preserve"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</si>
  <si>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 xml:space="preserve">C,VLR_1_2</t>
  </si>
  <si>
    <t xml:space="preserve">Информация по домовым хозяйствам</t>
  </si>
  <si>
    <t xml:space="preserve">№ п\п</t>
  </si>
  <si>
    <t xml:space="preserve">Место расположения домового хозяйства</t>
  </si>
  <si>
    <t xml:space="preserve">Привязка. Заполняется одна из двух граф. Если населенный пункт привязан к районной больнице - не  заполняется</t>
  </si>
  <si>
    <t xml:space="preserve">Число обращений за помощью</t>
  </si>
  <si>
    <t xml:space="preserve">Численность госпитализированных, человек</t>
  </si>
  <si>
    <t xml:space="preserve">Ф.И.О. ответственного </t>
  </si>
  <si>
    <t xml:space="preserve">Служебный телефон</t>
  </si>
  <si>
    <r>
      <rPr>
        <sz val="11"/>
        <color rgb="FF000000"/>
        <rFont val="Arial"/>
        <family val="2"/>
        <charset val="204"/>
      </rPr>
      <t xml:space="preserve">район, населенный пункт</t>
    </r>
    <r>
      <rPr>
        <b val="true"/>
        <sz val="11"/>
        <color rgb="FFFF0000"/>
        <rFont val="Arial"/>
        <family val="2"/>
        <charset val="204"/>
      </rPr>
      <t xml:space="preserve"> (выбираются из справочника)</t>
    </r>
  </si>
  <si>
    <t xml:space="preserve">врачебная амбулатория, участковая больница
(таблица 1 графа 2)</t>
  </si>
  <si>
    <t xml:space="preserve">ФАП
(таблица 2 графа 2)</t>
  </si>
  <si>
    <t xml:space="preserve">всего, единиц</t>
  </si>
  <si>
    <t xml:space="preserve">из них:
с вызовом медицинских работников</t>
  </si>
  <si>
    <t xml:space="preserve">2.1</t>
  </si>
  <si>
    <t xml:space="preserve">2.2</t>
  </si>
  <si>
    <t xml:space="preserve">2.3</t>
  </si>
  <si>
    <t xml:space="preserve">404</t>
  </si>
  <si>
    <t xml:space="preserve">405</t>
  </si>
  <si>
    <t xml:space="preserve">Зеленая</t>
  </si>
  <si>
    <t xml:space="preserve">Ерёмин Михаил Васильевич</t>
  </si>
  <si>
    <t xml:space="preserve">89504851182</t>
  </si>
  <si>
    <t xml:space="preserve">Для протяигивания формулы Итого</t>
  </si>
  <si>
    <t xml:space="preserve">Ответсвенное лицо за заполение формы           старший медицинский статистик Васильева М.А.   8 (34551) 6-57-01 ob4-omo@med-to.ru </t>
  </si>
  <si>
    <t xml:space="preserve">Руководитель организации</t>
  </si>
  <si>
    <t xml:space="preserve">И. о. главного врача</t>
  </si>
  <si>
    <t xml:space="preserve">Бойко Д.А.</t>
  </si>
  <si>
    <t xml:space="preserve">(должность)</t>
  </si>
  <si>
    <t xml:space="preserve">(Ф.И.О.)</t>
  </si>
  <si>
    <t xml:space="preserve">(подпись)</t>
  </si>
  <si>
    <t xml:space="preserve">«19»  января  2019 год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</si>
</sst>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"/>
    <numFmt numFmtId="167" formatCode="0.0;\-0.0;&quot;&quot;"/>
    <numFmt numFmtId="168" formatCode="0;\-0;&quot;&quot;"/>
    <numFmt numFmtId="169" formatCode="0.00;\-0.00;&quot;&quot;"/>
  </numFmts>
  <fonts count="23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b val="true"/>
      <sz val="10"/>
      <name val="Arial"/>
      <family val="2"/>
      <charset val="204"/>
    </font>
    <font>
      <u val="single"/>
      <sz val="10"/>
      <name val="Arial"/>
      <family val="2"/>
      <charset val="204"/>
    </font>
    <font>
      <b val="true"/>
      <u val="single"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000000"/>
      <name val="Arial"/>
      <family val="2"/>
      <charset val="204"/>
    </font>
    <font>
      <b val="true"/>
      <sz val="9"/>
      <color rgb="FF000000"/>
      <name val="Tahoma"/>
      <family val="0"/>
      <charset val="1"/>
    </font>
    <font>
      <sz val="10"/>
      <color rgb="FF000000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1"/>
      <name val="Arial"/>
      <family val="2"/>
      <charset val="204"/>
    </font>
    <font>
      <b val="true"/>
      <sz val="11"/>
      <name val="Arial"/>
      <family val="2"/>
      <charset val="204"/>
    </font>
    <font>
      <sz val="8"/>
      <name val="Arial"/>
      <family val="2"/>
      <charset val="204"/>
    </font>
    <font>
      <sz val="12"/>
      <name val="Arial Cyr"/>
      <family val="0"/>
      <charset val="204"/>
    </font>
    <font>
      <b val="true"/>
      <sz val="11"/>
      <color rgb="FFFF0000"/>
      <name val="Arial"/>
      <family val="2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 val="single"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4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2" fillId="0" borderId="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12" fillId="0" borderId="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12" fillId="0" borderId="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4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12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1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1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2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2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4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4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10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0" fillId="2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2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0" fillId="2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0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2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3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4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5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Q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9" zoomScaleNormal="99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1" width="5.12755102040816"/>
    <col collapsed="false" hidden="false" max="2" min="2" style="2" width="30.3724489795918"/>
    <col collapsed="false" hidden="false" max="3" min="3" style="2" width="17.280612244898"/>
    <col collapsed="false" hidden="false" max="4" min="4" style="2" width="9.71938775510204"/>
    <col collapsed="false" hidden="false" max="5" min="5" style="2" width="7.4234693877551"/>
    <col collapsed="false" hidden="false" max="6" min="6" style="1" width="13.3622448979592"/>
    <col collapsed="false" hidden="false" max="7" min="7" style="1" width="18.8979591836735"/>
    <col collapsed="false" hidden="false" max="8" min="8" style="1" width="9.71938775510204"/>
    <col collapsed="false" hidden="false" max="9" min="9" style="1" width="18.0867346938776"/>
    <col collapsed="false" hidden="false" max="10" min="10" style="1" width="12.9591836734694"/>
    <col collapsed="false" hidden="false" max="11" min="11" style="1" width="65.0663265306122"/>
    <col collapsed="false" hidden="false" max="256" min="12" style="1" width="8.77551020408163"/>
    <col collapsed="false" hidden="false" max="257" min="257" style="1" width="5.12755102040816"/>
    <col collapsed="false" hidden="false" max="258" min="258" style="1" width="31.4540816326531"/>
    <col collapsed="false" hidden="false" max="259" min="259" style="1" width="22.2755102040816"/>
    <col collapsed="false" hidden="false" max="260" min="260" style="1" width="19.1683673469388"/>
    <col collapsed="false" hidden="false" max="261" min="261" style="1" width="10.2602040816327"/>
    <col collapsed="false" hidden="false" max="262" min="262" style="1" width="15.9285714285714"/>
    <col collapsed="false" hidden="false" max="263" min="263" style="1" width="24.4336734693878"/>
    <col collapsed="false" hidden="false" max="264" min="264" style="1" width="10.8010204081633"/>
    <col collapsed="false" hidden="false" max="265" min="265" style="1" width="18.0867346938776"/>
    <col collapsed="false" hidden="false" max="266" min="266" style="1" width="12.9591836734694"/>
    <col collapsed="false" hidden="false" max="267" min="267" style="1" width="65.0663265306122"/>
    <col collapsed="false" hidden="false" max="512" min="268" style="1" width="8.77551020408163"/>
    <col collapsed="false" hidden="false" max="513" min="513" style="1" width="5.12755102040816"/>
    <col collapsed="false" hidden="false" max="514" min="514" style="1" width="31.4540816326531"/>
    <col collapsed="false" hidden="false" max="515" min="515" style="1" width="22.2755102040816"/>
    <col collapsed="false" hidden="false" max="516" min="516" style="1" width="19.1683673469388"/>
    <col collapsed="false" hidden="false" max="517" min="517" style="1" width="10.2602040816327"/>
    <col collapsed="false" hidden="false" max="518" min="518" style="1" width="15.9285714285714"/>
    <col collapsed="false" hidden="false" max="519" min="519" style="1" width="24.4336734693878"/>
    <col collapsed="false" hidden="false" max="520" min="520" style="1" width="10.8010204081633"/>
    <col collapsed="false" hidden="false" max="521" min="521" style="1" width="18.0867346938776"/>
    <col collapsed="false" hidden="false" max="522" min="522" style="1" width="12.9591836734694"/>
    <col collapsed="false" hidden="false" max="523" min="523" style="1" width="65.0663265306122"/>
    <col collapsed="false" hidden="false" max="768" min="524" style="1" width="8.77551020408163"/>
    <col collapsed="false" hidden="false" max="769" min="769" style="1" width="5.12755102040816"/>
    <col collapsed="false" hidden="false" max="770" min="770" style="1" width="31.4540816326531"/>
    <col collapsed="false" hidden="false" max="771" min="771" style="1" width="22.2755102040816"/>
    <col collapsed="false" hidden="false" max="772" min="772" style="1" width="19.1683673469388"/>
    <col collapsed="false" hidden="false" max="773" min="773" style="1" width="10.2602040816327"/>
    <col collapsed="false" hidden="false" max="774" min="774" style="1" width="15.9285714285714"/>
    <col collapsed="false" hidden="false" max="775" min="775" style="1" width="24.4336734693878"/>
    <col collapsed="false" hidden="false" max="776" min="776" style="1" width="10.8010204081633"/>
    <col collapsed="false" hidden="false" max="777" min="777" style="1" width="18.0867346938776"/>
    <col collapsed="false" hidden="false" max="778" min="778" style="1" width="12.9591836734694"/>
    <col collapsed="false" hidden="false" max="779" min="779" style="1" width="65.0663265306122"/>
    <col collapsed="false" hidden="false" max="1025" min="780" style="1" width="8.77551020408163"/>
  </cols>
  <sheetData>
    <row r="1" customFormat="false" ht="12.7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Format="false" ht="12.75" hidden="false" customHeight="false" outlineLevel="0" collapsed="false">
      <c r="A2" s="4" t="s">
        <v>1</v>
      </c>
      <c r="B2" s="5"/>
      <c r="C2" s="6" t="s">
        <v>2</v>
      </c>
      <c r="D2" s="6"/>
      <c r="E2" s="6"/>
      <c r="F2" s="6"/>
      <c r="G2" s="6"/>
      <c r="H2" s="6"/>
      <c r="I2" s="6"/>
      <c r="J2" s="6"/>
    </row>
    <row r="3" customFormat="false" ht="12.75" hidden="false" customHeight="false" outlineLevel="0" collapsed="false">
      <c r="A3" s="4" t="s">
        <v>3</v>
      </c>
      <c r="B3" s="4"/>
      <c r="C3" s="7" t="s">
        <v>4</v>
      </c>
      <c r="D3" s="8"/>
    </row>
    <row r="4" customFormat="false" ht="12.75" hidden="false" customHeight="false" outlineLevel="0" collapsed="false">
      <c r="A4" s="5"/>
      <c r="B4" s="3"/>
      <c r="C4" s="3"/>
      <c r="D4" s="3"/>
      <c r="E4" s="3"/>
      <c r="F4" s="9"/>
      <c r="G4" s="9"/>
      <c r="H4" s="9"/>
      <c r="I4" s="9"/>
      <c r="J4" s="9"/>
    </row>
    <row r="5" customFormat="false" ht="12.75" hidden="false" customHeight="true" outlineLevel="0" collapsed="false">
      <c r="A5" s="10" t="s">
        <v>5</v>
      </c>
      <c r="B5" s="10" t="s">
        <v>6</v>
      </c>
      <c r="C5" s="10" t="s">
        <v>7</v>
      </c>
      <c r="D5" s="10"/>
      <c r="E5" s="10"/>
      <c r="F5" s="10" t="s">
        <v>8</v>
      </c>
      <c r="G5" s="10" t="s">
        <v>9</v>
      </c>
      <c r="H5" s="10" t="s">
        <v>10</v>
      </c>
      <c r="I5" s="10" t="s">
        <v>11</v>
      </c>
      <c r="J5" s="10" t="s">
        <v>12</v>
      </c>
      <c r="K5" s="10" t="s">
        <v>13</v>
      </c>
      <c r="L5" s="4"/>
      <c r="M5" s="4"/>
      <c r="N5" s="4"/>
      <c r="O5" s="4"/>
      <c r="P5" s="4"/>
      <c r="Q5" s="4"/>
    </row>
    <row r="6" customFormat="false" ht="51" hidden="false" customHeight="false" outlineLevel="0" collapsed="false">
      <c r="A6" s="10"/>
      <c r="B6" s="10"/>
      <c r="C6" s="11" t="s">
        <v>14</v>
      </c>
      <c r="D6" s="11" t="s">
        <v>15</v>
      </c>
      <c r="E6" s="11" t="s">
        <v>16</v>
      </c>
      <c r="F6" s="10"/>
      <c r="G6" s="10"/>
      <c r="H6" s="10"/>
      <c r="I6" s="10"/>
      <c r="J6" s="10"/>
      <c r="K6" s="10"/>
    </row>
    <row r="7" customFormat="false" ht="25.5" hidden="true" customHeight="false" outlineLevel="0" collapsed="false">
      <c r="A7" s="10"/>
      <c r="B7" s="10"/>
      <c r="C7" s="10" t="s">
        <v>17</v>
      </c>
      <c r="D7" s="11"/>
      <c r="E7" s="11"/>
      <c r="F7" s="10"/>
      <c r="G7" s="10"/>
      <c r="H7" s="10"/>
      <c r="I7" s="10"/>
      <c r="J7" s="10"/>
      <c r="K7" s="10"/>
    </row>
    <row r="8" customFormat="false" ht="12.75" hidden="false" customHeight="false" outlineLevel="0" collapsed="false">
      <c r="A8" s="12" t="n">
        <v>1</v>
      </c>
      <c r="B8" s="12" t="n">
        <v>2</v>
      </c>
      <c r="C8" s="12" t="s">
        <v>18</v>
      </c>
      <c r="D8" s="12" t="s">
        <v>19</v>
      </c>
      <c r="E8" s="12" t="s">
        <v>20</v>
      </c>
      <c r="F8" s="12" t="n">
        <v>4</v>
      </c>
      <c r="G8" s="12" t="n">
        <v>5</v>
      </c>
      <c r="H8" s="12" t="s">
        <v>21</v>
      </c>
      <c r="I8" s="12" t="s">
        <v>22</v>
      </c>
      <c r="J8" s="12" t="s">
        <v>23</v>
      </c>
      <c r="K8" s="12" t="s">
        <v>24</v>
      </c>
    </row>
    <row r="9" customFormat="false" ht="89.25" hidden="false" customHeight="false" outlineLevel="0" collapsed="false">
      <c r="A9" s="13" t="n">
        <f aca="false">1</f>
        <v>1</v>
      </c>
      <c r="B9" s="14" t="s">
        <v>25</v>
      </c>
      <c r="C9" s="14" t="s">
        <v>26</v>
      </c>
      <c r="D9" s="14" t="s">
        <v>27</v>
      </c>
      <c r="E9" s="15" t="s">
        <v>28</v>
      </c>
      <c r="F9" s="16" t="n">
        <v>55</v>
      </c>
      <c r="G9" s="14" t="s">
        <v>29</v>
      </c>
      <c r="H9" s="17" t="n">
        <v>1980</v>
      </c>
      <c r="I9" s="18" t="n">
        <v>1</v>
      </c>
      <c r="J9" s="18" t="n">
        <v>1</v>
      </c>
      <c r="K9" s="14" t="s">
        <v>30</v>
      </c>
    </row>
    <row r="10" customFormat="false" ht="89.25" hidden="false" customHeight="false" outlineLevel="0" collapsed="false">
      <c r="A10" s="13" t="n">
        <f aca="false">A9+1</f>
        <v>2</v>
      </c>
      <c r="B10" s="14" t="s">
        <v>31</v>
      </c>
      <c r="C10" s="14" t="s">
        <v>32</v>
      </c>
      <c r="D10" s="14" t="s">
        <v>33</v>
      </c>
      <c r="E10" s="15" t="s">
        <v>34</v>
      </c>
      <c r="F10" s="16" t="n">
        <v>45</v>
      </c>
      <c r="G10" s="14" t="s">
        <v>29</v>
      </c>
      <c r="H10" s="17" t="n">
        <v>1987</v>
      </c>
      <c r="I10" s="18" t="n">
        <v>1</v>
      </c>
      <c r="J10" s="18" t="n">
        <v>1</v>
      </c>
      <c r="K10" s="14" t="s">
        <v>35</v>
      </c>
    </row>
    <row r="11" customFormat="false" ht="102" hidden="false" customHeight="false" outlineLevel="0" collapsed="false">
      <c r="A11" s="13" t="n">
        <f aca="false">A10+1</f>
        <v>3</v>
      </c>
      <c r="B11" s="14" t="s">
        <v>36</v>
      </c>
      <c r="C11" s="14" t="s">
        <v>37</v>
      </c>
      <c r="D11" s="14" t="s">
        <v>38</v>
      </c>
      <c r="E11" s="15" t="s">
        <v>39</v>
      </c>
      <c r="F11" s="16" t="n">
        <v>16</v>
      </c>
      <c r="G11" s="14" t="s">
        <v>29</v>
      </c>
      <c r="H11" s="17" t="n">
        <v>1986</v>
      </c>
      <c r="I11" s="18" t="n">
        <v>1</v>
      </c>
      <c r="J11" s="18" t="n">
        <v>1</v>
      </c>
      <c r="K11" s="14" t="s">
        <v>40</v>
      </c>
    </row>
    <row r="12" customFormat="false" ht="114.75" hidden="false" customHeight="false" outlineLevel="0" collapsed="false">
      <c r="A12" s="13" t="n">
        <f aca="false">A11+1</f>
        <v>4</v>
      </c>
      <c r="B12" s="14" t="s">
        <v>41</v>
      </c>
      <c r="C12" s="14" t="s">
        <v>42</v>
      </c>
      <c r="D12" s="14" t="s">
        <v>43</v>
      </c>
      <c r="E12" s="15" t="s">
        <v>44</v>
      </c>
      <c r="F12" s="16" t="n">
        <v>25</v>
      </c>
      <c r="G12" s="14" t="s">
        <v>29</v>
      </c>
      <c r="H12" s="17" t="n">
        <v>1967</v>
      </c>
      <c r="I12" s="18" t="n">
        <v>1</v>
      </c>
      <c r="J12" s="18" t="n">
        <v>1</v>
      </c>
      <c r="K12" s="14" t="s">
        <v>45</v>
      </c>
    </row>
    <row r="13" customFormat="false" ht="51" hidden="false" customHeight="false" outlineLevel="0" collapsed="false">
      <c r="A13" s="13" t="n">
        <f aca="false">A12+1</f>
        <v>5</v>
      </c>
      <c r="B13" s="14" t="s">
        <v>46</v>
      </c>
      <c r="C13" s="14" t="s">
        <v>47</v>
      </c>
      <c r="D13" s="14" t="s">
        <v>48</v>
      </c>
      <c r="E13" s="15" t="s">
        <v>34</v>
      </c>
      <c r="F13" s="16" t="n">
        <v>45</v>
      </c>
      <c r="G13" s="14" t="s">
        <v>29</v>
      </c>
      <c r="H13" s="17" t="n">
        <v>1989</v>
      </c>
      <c r="I13" s="18" t="n">
        <v>1</v>
      </c>
      <c r="J13" s="18" t="n">
        <v>1</v>
      </c>
      <c r="K13" s="14" t="s">
        <v>49</v>
      </c>
    </row>
    <row r="14" customFormat="false" ht="12.75" hidden="false" customHeight="false" outlineLevel="0" collapsed="false">
      <c r="A14" s="4"/>
      <c r="B14" s="19"/>
      <c r="C14" s="19"/>
      <c r="D14" s="19"/>
      <c r="E14" s="19"/>
      <c r="F14" s="4"/>
      <c r="G14" s="4"/>
      <c r="H14" s="4"/>
      <c r="I14" s="4"/>
      <c r="J14" s="4"/>
    </row>
    <row r="16" customFormat="false" ht="14.25" hidden="true" customHeight="false" outlineLevel="0" collapsed="false">
      <c r="J16" s="20" t="s">
        <v>29</v>
      </c>
    </row>
    <row r="17" customFormat="false" ht="14.25" hidden="true" customHeight="false" outlineLevel="0" collapsed="false">
      <c r="J17" s="20" t="s">
        <v>50</v>
      </c>
    </row>
    <row r="18" customFormat="false" ht="14.25" hidden="true" customHeight="false" outlineLevel="0" collapsed="false">
      <c r="J18" s="20" t="s">
        <v>51</v>
      </c>
    </row>
    <row r="19" customFormat="false" ht="14.25" hidden="true" customHeight="false" outlineLevel="0" collapsed="false">
      <c r="J19" s="20" t="s">
        <v>52</v>
      </c>
    </row>
    <row r="20" customFormat="false" ht="14.25" hidden="true" customHeight="false" outlineLevel="0" collapsed="false">
      <c r="J20" s="20" t="s">
        <v>53</v>
      </c>
    </row>
  </sheetData>
  <mergeCells count="10">
    <mergeCell ref="C2:J2"/>
    <mergeCell ref="A5:A6"/>
    <mergeCell ref="B5:B6"/>
    <mergeCell ref="C5:E5"/>
    <mergeCell ref="F5:F6"/>
    <mergeCell ref="G5:G6"/>
    <mergeCell ref="H5:H6"/>
    <mergeCell ref="I5:I6"/>
    <mergeCell ref="J5:J6"/>
    <mergeCell ref="K5:K6"/>
  </mergeCells>
  <dataValidations count="3">
    <dataValidation allowBlank="true" operator="between" showDropDown="false" showErrorMessage="false" showInputMessage="true" sqref="I9:J13 JE9:JF13 TA9:TB13 ACW9:ACX13" type="list">
      <formula1>"1,0"</formula1>
      <formula2>0</formula2>
    </dataValidation>
    <dataValidation allowBlank="true" operator="between" showDropDown="false" showErrorMessage="false" showInputMessage="true" sqref="H9:H13 JD9:JD13 SZ9:SZ13 ACV9:ACV13" type="none">
      <formula1>0</formula1>
      <formula2>0</formula2>
    </dataValidation>
    <dataValidation allowBlank="true" operator="between" showDropDown="false" showErrorMessage="false" showInputMessage="true" sqref="G9:G13 JC9:JC13 SY9:SY13 ACU9:ACU13" type="list">
      <formula1>$J$16:$J$20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W5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21" width="4.45408163265306"/>
    <col collapsed="false" hidden="false" max="2" min="2" style="21" width="28.9948979591837"/>
    <col collapsed="false" hidden="false" max="3" min="3" style="21" width="29.4438775510204"/>
    <col collapsed="false" hidden="false" max="4" min="4" style="21" width="15.4948979591837"/>
    <col collapsed="false" hidden="false" max="5" min="5" style="21" width="8.23469387755102"/>
    <col collapsed="false" hidden="false" max="6" min="6" style="21" width="12.9591836734694"/>
    <col collapsed="false" hidden="false" max="7" min="7" style="21" width="22.4081632653061"/>
    <col collapsed="false" hidden="false" max="8" min="8" style="21" width="21.8673469387755"/>
    <col collapsed="false" hidden="false" max="9" min="9" style="21" width="9.31632653061224"/>
    <col collapsed="false" hidden="false" max="10" min="10" style="21" width="9.98979591836735"/>
    <col collapsed="false" hidden="false" max="11" min="11" style="21" width="8.77551020408163"/>
    <col collapsed="false" hidden="false" max="12" min="12" style="21" width="10.3928571428571"/>
    <col collapsed="false" hidden="false" max="14" min="13" style="22" width="8.77551020408163"/>
    <col collapsed="false" hidden="false" max="16" min="15" style="22" width="10.6632653061225"/>
    <col collapsed="false" hidden="false" max="20" min="17" style="22" width="8.77551020408163"/>
    <col collapsed="false" hidden="false" max="21" min="21" style="22" width="9.71938775510204"/>
    <col collapsed="false" hidden="false" max="22" min="22" style="22" width="10.2602040816327"/>
    <col collapsed="false" hidden="false" max="23" min="23" style="22" width="8.77551020408163"/>
    <col collapsed="false" hidden="false" max="24" min="24" style="22" width="9.98979591836735"/>
    <col collapsed="false" hidden="false" max="25" min="25" style="22" width="11.4744897959184"/>
    <col collapsed="false" hidden="false" max="26" min="26" style="22" width="10.2602040816327"/>
    <col collapsed="false" hidden="false" max="27" min="27" style="22" width="13.2295918367347"/>
    <col collapsed="false" hidden="false" max="42" min="28" style="22" width="10.8010204081633"/>
    <col collapsed="false" hidden="false" max="43" min="43" style="22" width="38.8775510204082"/>
    <col collapsed="false" hidden="false" max="44" min="44" style="22" width="10.8010204081633"/>
    <col collapsed="false" hidden="false" max="45" min="45" style="22" width="16.7397959183673"/>
    <col collapsed="false" hidden="false" max="46" min="46" style="22" width="11.8775510204082"/>
    <col collapsed="false" hidden="false" max="47" min="47" style="22" width="75.3265306122449"/>
    <col collapsed="false" hidden="false" max="48" min="48" style="22" width="10.8010204081633"/>
    <col collapsed="false" hidden="false" max="49" min="49" style="22" width="11.0714285714286"/>
    <col collapsed="false" hidden="false" max="256" min="50" style="22" width="8.77551020408163"/>
    <col collapsed="false" hidden="false" max="257" min="257" style="22" width="4.45408163265306"/>
    <col collapsed="false" hidden="false" max="258" min="258" style="22" width="27.5408163265306"/>
    <col collapsed="false" hidden="false" max="259" min="259" style="22" width="27.2704081632653"/>
    <col collapsed="false" hidden="false" max="260" min="260" style="22" width="25.3775510204082"/>
    <col collapsed="false" hidden="false" max="262" min="261" style="22" width="15.6581632653061"/>
    <col collapsed="false" hidden="false" max="263" min="263" style="22" width="23.7602040816327"/>
    <col collapsed="false" hidden="false" max="264" min="264" style="22" width="21.8673469387755"/>
    <col collapsed="false" hidden="false" max="265" min="265" style="22" width="12.8265306122449"/>
    <col collapsed="false" hidden="false" max="266" min="266" style="22" width="11.4744897959184"/>
    <col collapsed="false" hidden="false" max="267" min="267" style="22" width="12.1479591836735"/>
    <col collapsed="false" hidden="false" max="268" min="268" style="22" width="10.3928571428571"/>
    <col collapsed="false" hidden="false" max="270" min="269" style="22" width="8.77551020408163"/>
    <col collapsed="false" hidden="false" max="272" min="271" style="22" width="10.6632653061225"/>
    <col collapsed="false" hidden="false" max="276" min="273" style="22" width="8.77551020408163"/>
    <col collapsed="false" hidden="false" max="277" min="277" style="22" width="9.71938775510204"/>
    <col collapsed="false" hidden="false" max="278" min="278" style="22" width="10.2602040816327"/>
    <col collapsed="false" hidden="false" max="279" min="279" style="22" width="8.77551020408163"/>
    <col collapsed="false" hidden="false" max="280" min="280" style="22" width="9.98979591836735"/>
    <col collapsed="false" hidden="false" max="281" min="281" style="22" width="11.4744897959184"/>
    <col collapsed="false" hidden="false" max="282" min="282" style="22" width="10.2602040816327"/>
    <col collapsed="false" hidden="false" max="283" min="283" style="22" width="13.2295918367347"/>
    <col collapsed="false" hidden="false" max="298" min="284" style="22" width="10.8010204081633"/>
    <col collapsed="false" hidden="false" max="299" min="299" style="22" width="39.9591836734694"/>
    <col collapsed="false" hidden="false" max="300" min="300" style="22" width="10.8010204081633"/>
    <col collapsed="false" hidden="false" max="301" min="301" style="22" width="18.6275510204082"/>
    <col collapsed="false" hidden="false" max="302" min="302" style="22" width="11.8775510204082"/>
    <col collapsed="false" hidden="false" max="303" min="303" style="22" width="62.9081632653061"/>
    <col collapsed="false" hidden="false" max="304" min="304" style="22" width="10.8010204081633"/>
    <col collapsed="false" hidden="false" max="305" min="305" style="22" width="11.0714285714286"/>
    <col collapsed="false" hidden="false" max="512" min="306" style="22" width="8.77551020408163"/>
    <col collapsed="false" hidden="false" max="513" min="513" style="22" width="4.45408163265306"/>
    <col collapsed="false" hidden="false" max="514" min="514" style="22" width="27.5408163265306"/>
    <col collapsed="false" hidden="false" max="515" min="515" style="22" width="27.2704081632653"/>
    <col collapsed="false" hidden="false" max="516" min="516" style="22" width="25.3775510204082"/>
    <col collapsed="false" hidden="false" max="518" min="517" style="22" width="15.6581632653061"/>
    <col collapsed="false" hidden="false" max="519" min="519" style="22" width="23.7602040816327"/>
    <col collapsed="false" hidden="false" max="520" min="520" style="22" width="21.8673469387755"/>
    <col collapsed="false" hidden="false" max="521" min="521" style="22" width="12.8265306122449"/>
    <col collapsed="false" hidden="false" max="522" min="522" style="22" width="11.4744897959184"/>
    <col collapsed="false" hidden="false" max="523" min="523" style="22" width="12.1479591836735"/>
    <col collapsed="false" hidden="false" max="524" min="524" style="22" width="10.3928571428571"/>
    <col collapsed="false" hidden="false" max="526" min="525" style="22" width="8.77551020408163"/>
    <col collapsed="false" hidden="false" max="528" min="527" style="22" width="10.6632653061225"/>
    <col collapsed="false" hidden="false" max="532" min="529" style="22" width="8.77551020408163"/>
    <col collapsed="false" hidden="false" max="533" min="533" style="22" width="9.71938775510204"/>
    <col collapsed="false" hidden="false" max="534" min="534" style="22" width="10.2602040816327"/>
    <col collapsed="false" hidden="false" max="535" min="535" style="22" width="8.77551020408163"/>
    <col collapsed="false" hidden="false" max="536" min="536" style="22" width="9.98979591836735"/>
    <col collapsed="false" hidden="false" max="537" min="537" style="22" width="11.4744897959184"/>
    <col collapsed="false" hidden="false" max="538" min="538" style="22" width="10.2602040816327"/>
    <col collapsed="false" hidden="false" max="539" min="539" style="22" width="13.2295918367347"/>
    <col collapsed="false" hidden="false" max="554" min="540" style="22" width="10.8010204081633"/>
    <col collapsed="false" hidden="false" max="555" min="555" style="22" width="39.9591836734694"/>
    <col collapsed="false" hidden="false" max="556" min="556" style="22" width="10.8010204081633"/>
    <col collapsed="false" hidden="false" max="557" min="557" style="22" width="18.6275510204082"/>
    <col collapsed="false" hidden="false" max="558" min="558" style="22" width="11.8775510204082"/>
    <col collapsed="false" hidden="false" max="559" min="559" style="22" width="62.9081632653061"/>
    <col collapsed="false" hidden="false" max="560" min="560" style="22" width="10.8010204081633"/>
    <col collapsed="false" hidden="false" max="561" min="561" style="22" width="11.0714285714286"/>
    <col collapsed="false" hidden="false" max="768" min="562" style="22" width="8.77551020408163"/>
    <col collapsed="false" hidden="false" max="769" min="769" style="22" width="4.45408163265306"/>
    <col collapsed="false" hidden="false" max="770" min="770" style="22" width="27.5408163265306"/>
    <col collapsed="false" hidden="false" max="771" min="771" style="22" width="27.2704081632653"/>
    <col collapsed="false" hidden="false" max="772" min="772" style="22" width="25.3775510204082"/>
    <col collapsed="false" hidden="false" max="774" min="773" style="22" width="15.6581632653061"/>
    <col collapsed="false" hidden="false" max="775" min="775" style="22" width="23.7602040816327"/>
    <col collapsed="false" hidden="false" max="776" min="776" style="22" width="21.8673469387755"/>
    <col collapsed="false" hidden="false" max="777" min="777" style="22" width="12.8265306122449"/>
    <col collapsed="false" hidden="false" max="778" min="778" style="22" width="11.4744897959184"/>
    <col collapsed="false" hidden="false" max="779" min="779" style="22" width="12.1479591836735"/>
    <col collapsed="false" hidden="false" max="780" min="780" style="22" width="10.3928571428571"/>
    <col collapsed="false" hidden="false" max="782" min="781" style="22" width="8.77551020408163"/>
    <col collapsed="false" hidden="false" max="784" min="783" style="22" width="10.6632653061225"/>
    <col collapsed="false" hidden="false" max="788" min="785" style="22" width="8.77551020408163"/>
    <col collapsed="false" hidden="false" max="789" min="789" style="22" width="9.71938775510204"/>
    <col collapsed="false" hidden="false" max="790" min="790" style="22" width="10.2602040816327"/>
    <col collapsed="false" hidden="false" max="791" min="791" style="22" width="8.77551020408163"/>
    <col collapsed="false" hidden="false" max="792" min="792" style="22" width="9.98979591836735"/>
    <col collapsed="false" hidden="false" max="793" min="793" style="22" width="11.4744897959184"/>
    <col collapsed="false" hidden="false" max="794" min="794" style="22" width="10.2602040816327"/>
    <col collapsed="false" hidden="false" max="795" min="795" style="22" width="13.2295918367347"/>
    <col collapsed="false" hidden="false" max="810" min="796" style="22" width="10.8010204081633"/>
    <col collapsed="false" hidden="false" max="811" min="811" style="22" width="39.9591836734694"/>
    <col collapsed="false" hidden="false" max="812" min="812" style="22" width="10.8010204081633"/>
    <col collapsed="false" hidden="false" max="813" min="813" style="22" width="18.6275510204082"/>
    <col collapsed="false" hidden="false" max="814" min="814" style="22" width="11.8775510204082"/>
    <col collapsed="false" hidden="false" max="815" min="815" style="22" width="62.9081632653061"/>
    <col collapsed="false" hidden="false" max="816" min="816" style="22" width="10.8010204081633"/>
    <col collapsed="false" hidden="false" max="817" min="817" style="22" width="11.0714285714286"/>
    <col collapsed="false" hidden="false" max="1025" min="818" style="22" width="8.77551020408163"/>
  </cols>
  <sheetData>
    <row r="1" customFormat="false" ht="16.85" hidden="false" customHeight="true" outlineLevel="0" collapsed="false">
      <c r="A1" s="23" t="s">
        <v>54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customFormat="false" ht="14" hidden="false" customHeight="true" outlineLevel="0" collapsed="false">
      <c r="A2" s="24" t="s">
        <v>1</v>
      </c>
      <c r="B2" s="25"/>
      <c r="C2" s="26"/>
      <c r="D2" s="27" t="s">
        <v>2</v>
      </c>
      <c r="E2" s="27"/>
      <c r="F2" s="27"/>
      <c r="G2" s="27"/>
      <c r="H2" s="27"/>
      <c r="I2" s="27"/>
      <c r="J2" s="27"/>
      <c r="K2" s="27"/>
    </row>
    <row r="3" customFormat="false" ht="15.65" hidden="false" customHeight="true" outlineLevel="0" collapsed="false">
      <c r="A3" s="24" t="s">
        <v>3</v>
      </c>
      <c r="B3" s="25"/>
      <c r="C3" s="26"/>
      <c r="D3" s="28" t="s">
        <v>4</v>
      </c>
    </row>
    <row r="4" customFormat="false" ht="12.35" hidden="false" customHeight="true" outlineLevel="0" collapsed="false">
      <c r="A4" s="24"/>
      <c r="B4" s="25"/>
      <c r="C4" s="26"/>
      <c r="D4" s="26"/>
      <c r="E4" s="26"/>
      <c r="F4" s="25"/>
      <c r="G4" s="25"/>
      <c r="H4" s="25"/>
      <c r="I4" s="25"/>
      <c r="J4" s="25"/>
      <c r="K4" s="25"/>
    </row>
    <row r="5" s="32" customFormat="true" ht="16.85" hidden="false" customHeight="true" outlineLevel="0" collapsed="false">
      <c r="A5" s="29" t="s">
        <v>55</v>
      </c>
      <c r="B5" s="29" t="s">
        <v>56</v>
      </c>
      <c r="C5" s="30" t="s">
        <v>57</v>
      </c>
      <c r="D5" s="30"/>
      <c r="E5" s="30"/>
      <c r="F5" s="30"/>
      <c r="G5" s="30"/>
      <c r="H5" s="30"/>
      <c r="I5" s="10" t="s">
        <v>58</v>
      </c>
      <c r="J5" s="10"/>
      <c r="K5" s="10"/>
      <c r="L5" s="30" t="s">
        <v>59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1" t="s">
        <v>60</v>
      </c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10" t="s">
        <v>61</v>
      </c>
      <c r="AR5" s="10" t="s">
        <v>10</v>
      </c>
      <c r="AS5" s="10" t="s">
        <v>62</v>
      </c>
      <c r="AT5" s="10" t="s">
        <v>63</v>
      </c>
      <c r="AU5" s="10" t="s">
        <v>13</v>
      </c>
      <c r="AV5" s="10" t="s">
        <v>64</v>
      </c>
      <c r="AW5" s="10" t="s">
        <v>65</v>
      </c>
    </row>
    <row r="6" s="33" customFormat="true" ht="8.4" hidden="true" customHeight="true" outlineLevel="0" collapsed="false">
      <c r="A6" s="29"/>
      <c r="B6" s="29"/>
      <c r="C6" s="30"/>
      <c r="D6" s="30"/>
      <c r="E6" s="30"/>
      <c r="F6" s="30"/>
      <c r="G6" s="30"/>
      <c r="H6" s="30"/>
      <c r="I6" s="10"/>
      <c r="J6" s="10"/>
      <c r="K6" s="1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10" t="s">
        <v>66</v>
      </c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 t="s">
        <v>67</v>
      </c>
      <c r="AO6" s="10"/>
      <c r="AP6" s="10"/>
      <c r="AQ6" s="10"/>
      <c r="AR6" s="10"/>
      <c r="AS6" s="10"/>
      <c r="AT6" s="10"/>
      <c r="AU6" s="10"/>
      <c r="AV6" s="10"/>
      <c r="AW6" s="10"/>
    </row>
    <row r="7" s="32" customFormat="true" ht="11.5" hidden="false" customHeight="true" outlineLevel="0" collapsed="false">
      <c r="A7" s="29"/>
      <c r="B7" s="29"/>
      <c r="C7" s="30"/>
      <c r="D7" s="30"/>
      <c r="E7" s="30"/>
      <c r="F7" s="30"/>
      <c r="G7" s="30"/>
      <c r="H7" s="30"/>
      <c r="I7" s="10"/>
      <c r="J7" s="10"/>
      <c r="K7" s="1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10" t="s">
        <v>68</v>
      </c>
      <c r="AC7" s="10"/>
      <c r="AD7" s="10"/>
      <c r="AE7" s="34" t="s">
        <v>69</v>
      </c>
      <c r="AF7" s="34"/>
      <c r="AG7" s="34"/>
      <c r="AH7" s="34"/>
      <c r="AI7" s="34"/>
      <c r="AJ7" s="34"/>
      <c r="AK7" s="34"/>
      <c r="AL7" s="34"/>
      <c r="AM7" s="34"/>
      <c r="AN7" s="10"/>
      <c r="AO7" s="10"/>
      <c r="AP7" s="10"/>
      <c r="AQ7" s="10"/>
      <c r="AR7" s="10"/>
      <c r="AS7" s="10"/>
      <c r="AT7" s="10"/>
      <c r="AU7" s="10"/>
      <c r="AV7" s="10"/>
      <c r="AW7" s="10"/>
    </row>
    <row r="8" customFormat="false" ht="26.1" hidden="false" customHeight="true" outlineLevel="0" collapsed="false">
      <c r="A8" s="29"/>
      <c r="B8" s="29"/>
      <c r="C8" s="30" t="s">
        <v>7</v>
      </c>
      <c r="D8" s="30"/>
      <c r="E8" s="30"/>
      <c r="F8" s="29" t="s">
        <v>70</v>
      </c>
      <c r="G8" s="29" t="s">
        <v>71</v>
      </c>
      <c r="H8" s="10" t="s">
        <v>72</v>
      </c>
      <c r="I8" s="10" t="s">
        <v>68</v>
      </c>
      <c r="J8" s="34" t="s">
        <v>73</v>
      </c>
      <c r="K8" s="34"/>
      <c r="L8" s="10" t="s">
        <v>74</v>
      </c>
      <c r="M8" s="10"/>
      <c r="N8" s="10"/>
      <c r="O8" s="10" t="s">
        <v>75</v>
      </c>
      <c r="P8" s="10"/>
      <c r="Q8" s="10"/>
      <c r="R8" s="10"/>
      <c r="S8" s="10" t="s">
        <v>76</v>
      </c>
      <c r="T8" s="10"/>
      <c r="U8" s="10"/>
      <c r="V8" s="10"/>
      <c r="W8" s="10"/>
      <c r="X8" s="10"/>
      <c r="Y8" s="10" t="s">
        <v>77</v>
      </c>
      <c r="Z8" s="10" t="s">
        <v>78</v>
      </c>
      <c r="AA8" s="10" t="s">
        <v>79</v>
      </c>
      <c r="AB8" s="10"/>
      <c r="AC8" s="10"/>
      <c r="AD8" s="10"/>
      <c r="AE8" s="34" t="s">
        <v>80</v>
      </c>
      <c r="AF8" s="34"/>
      <c r="AG8" s="34"/>
      <c r="AH8" s="10" t="s">
        <v>81</v>
      </c>
      <c r="AI8" s="10"/>
      <c r="AJ8" s="10"/>
      <c r="AK8" s="34" t="s">
        <v>82</v>
      </c>
      <c r="AL8" s="34"/>
      <c r="AM8" s="34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="35" customFormat="true" ht="102.8" hidden="false" customHeight="true" outlineLevel="0" collapsed="false">
      <c r="A9" s="29"/>
      <c r="B9" s="29"/>
      <c r="C9" s="10" t="s">
        <v>83</v>
      </c>
      <c r="D9" s="10" t="s">
        <v>15</v>
      </c>
      <c r="E9" s="10" t="s">
        <v>16</v>
      </c>
      <c r="F9" s="29"/>
      <c r="G9" s="29"/>
      <c r="H9" s="10"/>
      <c r="I9" s="10"/>
      <c r="J9" s="10" t="s">
        <v>84</v>
      </c>
      <c r="K9" s="10" t="s">
        <v>85</v>
      </c>
      <c r="L9" s="10" t="s">
        <v>86</v>
      </c>
      <c r="M9" s="10" t="s">
        <v>87</v>
      </c>
      <c r="N9" s="10" t="s">
        <v>88</v>
      </c>
      <c r="O9" s="10" t="s">
        <v>89</v>
      </c>
      <c r="P9" s="10" t="s">
        <v>90</v>
      </c>
      <c r="Q9" s="10" t="s">
        <v>91</v>
      </c>
      <c r="R9" s="10" t="s">
        <v>92</v>
      </c>
      <c r="S9" s="10" t="s">
        <v>93</v>
      </c>
      <c r="T9" s="10" t="s">
        <v>94</v>
      </c>
      <c r="U9" s="10" t="s">
        <v>95</v>
      </c>
      <c r="V9" s="10" t="s">
        <v>96</v>
      </c>
      <c r="W9" s="10" t="s">
        <v>97</v>
      </c>
      <c r="X9" s="10" t="s">
        <v>98</v>
      </c>
      <c r="Y9" s="10"/>
      <c r="Z9" s="10"/>
      <c r="AA9" s="10"/>
      <c r="AB9" s="10" t="s">
        <v>99</v>
      </c>
      <c r="AC9" s="10" t="s">
        <v>100</v>
      </c>
      <c r="AD9" s="10" t="s">
        <v>101</v>
      </c>
      <c r="AE9" s="10" t="s">
        <v>102</v>
      </c>
      <c r="AF9" s="10" t="s">
        <v>100</v>
      </c>
      <c r="AG9" s="10" t="s">
        <v>101</v>
      </c>
      <c r="AH9" s="10" t="s">
        <v>102</v>
      </c>
      <c r="AI9" s="10" t="s">
        <v>100</v>
      </c>
      <c r="AJ9" s="10" t="s">
        <v>101</v>
      </c>
      <c r="AK9" s="10" t="s">
        <v>102</v>
      </c>
      <c r="AL9" s="10" t="s">
        <v>100</v>
      </c>
      <c r="AM9" s="10" t="s">
        <v>101</v>
      </c>
      <c r="AN9" s="10" t="s">
        <v>102</v>
      </c>
      <c r="AO9" s="10" t="s">
        <v>100</v>
      </c>
      <c r="AP9" s="10" t="s">
        <v>101</v>
      </c>
      <c r="AQ9" s="10"/>
      <c r="AR9" s="10"/>
      <c r="AS9" s="10"/>
      <c r="AT9" s="10"/>
      <c r="AU9" s="10"/>
      <c r="AV9" s="10"/>
      <c r="AW9" s="10"/>
    </row>
    <row r="10" customFormat="false" ht="26.1" hidden="false" customHeight="true" outlineLevel="0" collapsed="false">
      <c r="A10" s="29" t="s">
        <v>103</v>
      </c>
      <c r="B10" s="29"/>
      <c r="C10" s="29" t="s">
        <v>17</v>
      </c>
      <c r="D10" s="10"/>
      <c r="E10" s="10"/>
      <c r="F10" s="29"/>
      <c r="G10" s="11" t="s">
        <v>104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11" t="s">
        <v>105</v>
      </c>
      <c r="AR10" s="10"/>
      <c r="AS10" s="10"/>
      <c r="AT10" s="10"/>
      <c r="AU10" s="10"/>
      <c r="AV10" s="10"/>
      <c r="AW10" s="10"/>
    </row>
    <row r="11" s="32" customFormat="true" ht="26.1" hidden="false" customHeight="true" outlineLevel="0" collapsed="false">
      <c r="A11" s="36" t="n">
        <v>1</v>
      </c>
      <c r="B11" s="36" t="n">
        <v>2</v>
      </c>
      <c r="C11" s="12" t="s">
        <v>18</v>
      </c>
      <c r="D11" s="12" t="s">
        <v>19</v>
      </c>
      <c r="E11" s="12" t="s">
        <v>20</v>
      </c>
      <c r="F11" s="36" t="n">
        <v>4</v>
      </c>
      <c r="G11" s="36" t="n">
        <v>5</v>
      </c>
      <c r="H11" s="12" t="n">
        <v>6</v>
      </c>
      <c r="I11" s="10" t="n">
        <v>10</v>
      </c>
      <c r="J11" s="10" t="n">
        <v>11</v>
      </c>
      <c r="K11" s="10" t="n">
        <v>12</v>
      </c>
      <c r="L11" s="10" t="n">
        <v>103</v>
      </c>
      <c r="M11" s="10" t="n">
        <v>104</v>
      </c>
      <c r="N11" s="10" t="n">
        <v>105</v>
      </c>
      <c r="O11" s="10" t="n">
        <v>106</v>
      </c>
      <c r="P11" s="10" t="n">
        <v>107</v>
      </c>
      <c r="Q11" s="10" t="n">
        <v>108</v>
      </c>
      <c r="R11" s="10" t="n">
        <v>109</v>
      </c>
      <c r="S11" s="10" t="n">
        <v>110</v>
      </c>
      <c r="T11" s="10" t="n">
        <v>111</v>
      </c>
      <c r="U11" s="10" t="n">
        <v>112</v>
      </c>
      <c r="V11" s="10" t="n">
        <v>113</v>
      </c>
      <c r="W11" s="10" t="n">
        <v>114</v>
      </c>
      <c r="X11" s="10" t="n">
        <v>115</v>
      </c>
      <c r="Y11" s="10" t="n">
        <v>116</v>
      </c>
      <c r="Z11" s="10" t="n">
        <v>117</v>
      </c>
      <c r="AA11" s="10" t="n">
        <v>118</v>
      </c>
      <c r="AB11" s="37" t="n">
        <v>203</v>
      </c>
      <c r="AC11" s="37" t="n">
        <v>204</v>
      </c>
      <c r="AD11" s="37" t="n">
        <v>205</v>
      </c>
      <c r="AE11" s="37" t="n">
        <v>206</v>
      </c>
      <c r="AF11" s="37" t="n">
        <v>207</v>
      </c>
      <c r="AG11" s="37" t="n">
        <v>208</v>
      </c>
      <c r="AH11" s="37" t="n">
        <v>209</v>
      </c>
      <c r="AI11" s="37" t="n">
        <v>210</v>
      </c>
      <c r="AJ11" s="37" t="n">
        <v>211</v>
      </c>
      <c r="AK11" s="37" t="n">
        <v>212</v>
      </c>
      <c r="AL11" s="37" t="n">
        <v>213</v>
      </c>
      <c r="AM11" s="37" t="n">
        <v>214</v>
      </c>
      <c r="AN11" s="37" t="n">
        <v>215</v>
      </c>
      <c r="AO11" s="37" t="n">
        <v>216</v>
      </c>
      <c r="AP11" s="37" t="n">
        <v>217</v>
      </c>
      <c r="AQ11" s="37" t="s">
        <v>106</v>
      </c>
      <c r="AR11" s="12" t="s">
        <v>21</v>
      </c>
      <c r="AS11" s="12" t="s">
        <v>22</v>
      </c>
      <c r="AT11" s="12" t="s">
        <v>23</v>
      </c>
      <c r="AU11" s="12" t="s">
        <v>24</v>
      </c>
      <c r="AV11" s="10" t="n">
        <v>501</v>
      </c>
      <c r="AW11" s="10" t="n">
        <v>502</v>
      </c>
    </row>
    <row r="12" customFormat="false" ht="187.9" hidden="false" customHeight="true" outlineLevel="0" collapsed="false">
      <c r="A12" s="38" t="n">
        <f aca="false">1</f>
        <v>1</v>
      </c>
      <c r="B12" s="39" t="s">
        <v>107</v>
      </c>
      <c r="C12" s="14" t="s">
        <v>108</v>
      </c>
      <c r="D12" s="14" t="s">
        <v>109</v>
      </c>
      <c r="E12" s="15" t="s">
        <v>110</v>
      </c>
      <c r="F12" s="40" t="n">
        <v>1.5</v>
      </c>
      <c r="G12" s="41"/>
      <c r="H12" s="42" t="n">
        <v>19</v>
      </c>
      <c r="I12" s="43" t="n">
        <f aca="false">J12+K12</f>
        <v>3479</v>
      </c>
      <c r="J12" s="44" t="n">
        <v>2559</v>
      </c>
      <c r="K12" s="44" t="n">
        <v>920</v>
      </c>
      <c r="L12" s="45" t="n">
        <v>0</v>
      </c>
      <c r="M12" s="46" t="n">
        <v>0</v>
      </c>
      <c r="N12" s="46" t="n">
        <v>0</v>
      </c>
      <c r="O12" s="46" t="n">
        <v>0</v>
      </c>
      <c r="P12" s="46" t="n">
        <v>0</v>
      </c>
      <c r="Q12" s="46" t="n">
        <v>0</v>
      </c>
      <c r="R12" s="46" t="n">
        <v>0</v>
      </c>
      <c r="S12" s="46" t="n">
        <v>1</v>
      </c>
      <c r="T12" s="46" t="n">
        <v>0</v>
      </c>
      <c r="U12" s="46" t="n">
        <v>0</v>
      </c>
      <c r="V12" s="46" t="n">
        <v>0</v>
      </c>
      <c r="W12" s="46" t="n">
        <v>1</v>
      </c>
      <c r="X12" s="46" t="n">
        <v>1</v>
      </c>
      <c r="Y12" s="46" t="n">
        <v>1</v>
      </c>
      <c r="Z12" s="46" t="n">
        <v>0</v>
      </c>
      <c r="AA12" s="47" t="n">
        <v>79.5</v>
      </c>
      <c r="AB12" s="48" t="n">
        <f aca="false">AE12+AH12+AK12</f>
        <v>2</v>
      </c>
      <c r="AC12" s="48" t="n">
        <f aca="false">AF12+AI12+AL12</f>
        <v>2</v>
      </c>
      <c r="AD12" s="48" t="n">
        <f aca="false">AG12+AJ12+AM12</f>
        <v>2</v>
      </c>
      <c r="AE12" s="49" t="n">
        <v>1</v>
      </c>
      <c r="AF12" s="49" t="n">
        <v>1</v>
      </c>
      <c r="AG12" s="46" t="n">
        <v>1</v>
      </c>
      <c r="AH12" s="49" t="n">
        <v>1</v>
      </c>
      <c r="AI12" s="49" t="n">
        <v>1</v>
      </c>
      <c r="AJ12" s="46" t="n">
        <v>1</v>
      </c>
      <c r="AK12" s="49" t="n">
        <v>0</v>
      </c>
      <c r="AL12" s="49" t="n">
        <v>0</v>
      </c>
      <c r="AM12" s="46" t="n">
        <v>0</v>
      </c>
      <c r="AN12" s="49" t="n">
        <v>0.5</v>
      </c>
      <c r="AO12" s="49" t="n">
        <v>0.5</v>
      </c>
      <c r="AP12" s="46" t="n">
        <v>1</v>
      </c>
      <c r="AQ12" s="50"/>
      <c r="AR12" s="17" t="n">
        <v>1957</v>
      </c>
      <c r="AS12" s="18" t="n">
        <v>1</v>
      </c>
      <c r="AT12" s="18" t="n">
        <v>1</v>
      </c>
      <c r="AU12" s="14" t="s">
        <v>111</v>
      </c>
      <c r="AV12" s="46" t="n">
        <v>0</v>
      </c>
      <c r="AW12" s="46" t="n">
        <v>0</v>
      </c>
    </row>
    <row r="13" customFormat="false" ht="189.55" hidden="false" customHeight="true" outlineLevel="0" collapsed="false">
      <c r="A13" s="38" t="n">
        <f aca="false">A12+1</f>
        <v>2</v>
      </c>
      <c r="B13" s="39" t="s">
        <v>112</v>
      </c>
      <c r="C13" s="14" t="s">
        <v>113</v>
      </c>
      <c r="D13" s="14" t="s">
        <v>114</v>
      </c>
      <c r="E13" s="15" t="s">
        <v>115</v>
      </c>
      <c r="F13" s="40" t="n">
        <v>5</v>
      </c>
      <c r="G13" s="41"/>
      <c r="H13" s="42" t="n">
        <v>22</v>
      </c>
      <c r="I13" s="43" t="n">
        <f aca="false">J13+K13</f>
        <v>1923</v>
      </c>
      <c r="J13" s="44" t="n">
        <v>1549</v>
      </c>
      <c r="K13" s="44" t="n">
        <v>374</v>
      </c>
      <c r="L13" s="45" t="n">
        <v>0</v>
      </c>
      <c r="M13" s="46" t="n">
        <v>0</v>
      </c>
      <c r="N13" s="46" t="n">
        <v>0</v>
      </c>
      <c r="O13" s="46" t="n">
        <v>0</v>
      </c>
      <c r="P13" s="46" t="n">
        <v>0</v>
      </c>
      <c r="Q13" s="46" t="n">
        <v>0</v>
      </c>
      <c r="R13" s="46" t="n">
        <v>1</v>
      </c>
      <c r="S13" s="46" t="n">
        <v>0</v>
      </c>
      <c r="T13" s="46" t="n">
        <v>0</v>
      </c>
      <c r="U13" s="46" t="n">
        <v>0</v>
      </c>
      <c r="V13" s="46" t="n">
        <v>0</v>
      </c>
      <c r="W13" s="46" t="n">
        <v>0</v>
      </c>
      <c r="X13" s="46" t="n">
        <v>0</v>
      </c>
      <c r="Y13" s="46" t="n">
        <v>1</v>
      </c>
      <c r="Z13" s="46" t="n">
        <v>0</v>
      </c>
      <c r="AA13" s="47" t="n">
        <v>33.4</v>
      </c>
      <c r="AB13" s="48" t="n">
        <f aca="false">AE13+AH13+AK13</f>
        <v>1</v>
      </c>
      <c r="AC13" s="48" t="n">
        <f aca="false">AF13+AI13+AL13</f>
        <v>1</v>
      </c>
      <c r="AD13" s="48" t="n">
        <f aca="false">AG13+AJ13+AM13</f>
        <v>1</v>
      </c>
      <c r="AE13" s="49" t="n">
        <v>1</v>
      </c>
      <c r="AF13" s="49" t="n">
        <v>1</v>
      </c>
      <c r="AG13" s="46" t="n">
        <v>1</v>
      </c>
      <c r="AH13" s="49" t="n">
        <v>0</v>
      </c>
      <c r="AI13" s="49" t="n">
        <v>0</v>
      </c>
      <c r="AJ13" s="46" t="n">
        <v>0</v>
      </c>
      <c r="AK13" s="49" t="n">
        <v>0</v>
      </c>
      <c r="AL13" s="49" t="n">
        <v>0</v>
      </c>
      <c r="AM13" s="46" t="n">
        <v>0</v>
      </c>
      <c r="AN13" s="49" t="n">
        <v>0.5</v>
      </c>
      <c r="AO13" s="49" t="n">
        <v>0.5</v>
      </c>
      <c r="AP13" s="46" t="n">
        <v>1</v>
      </c>
      <c r="AQ13" s="50"/>
      <c r="AR13" s="17" t="n">
        <v>1993</v>
      </c>
      <c r="AS13" s="18" t="n">
        <v>1</v>
      </c>
      <c r="AT13" s="18" t="n">
        <v>1</v>
      </c>
      <c r="AU13" s="14" t="s">
        <v>111</v>
      </c>
      <c r="AV13" s="46" t="n">
        <v>0</v>
      </c>
      <c r="AW13" s="46" t="n">
        <v>0</v>
      </c>
    </row>
    <row r="14" customFormat="false" ht="189.55" hidden="false" customHeight="true" outlineLevel="0" collapsed="false">
      <c r="A14" s="38" t="n">
        <f aca="false">A13+1</f>
        <v>3</v>
      </c>
      <c r="B14" s="39" t="s">
        <v>116</v>
      </c>
      <c r="C14" s="14" t="s">
        <v>117</v>
      </c>
      <c r="D14" s="14" t="s">
        <v>118</v>
      </c>
      <c r="E14" s="15" t="s">
        <v>119</v>
      </c>
      <c r="F14" s="40" t="n">
        <v>2.5</v>
      </c>
      <c r="G14" s="41"/>
      <c r="H14" s="42" t="n">
        <v>33</v>
      </c>
      <c r="I14" s="43" t="n">
        <f aca="false">J14+K14</f>
        <v>1943</v>
      </c>
      <c r="J14" s="44" t="n">
        <v>1638</v>
      </c>
      <c r="K14" s="44" t="n">
        <v>305</v>
      </c>
      <c r="L14" s="45" t="n">
        <v>0</v>
      </c>
      <c r="M14" s="46" t="n">
        <v>0</v>
      </c>
      <c r="N14" s="46" t="n">
        <v>0</v>
      </c>
      <c r="O14" s="46" t="n">
        <v>0</v>
      </c>
      <c r="P14" s="46" t="n">
        <v>0</v>
      </c>
      <c r="Q14" s="46" t="n">
        <v>1</v>
      </c>
      <c r="R14" s="46" t="n">
        <v>0</v>
      </c>
      <c r="S14" s="46" t="n">
        <v>0</v>
      </c>
      <c r="T14" s="46" t="n">
        <v>0</v>
      </c>
      <c r="U14" s="46" t="n">
        <v>0</v>
      </c>
      <c r="V14" s="46" t="n">
        <v>0</v>
      </c>
      <c r="W14" s="46" t="n">
        <v>0</v>
      </c>
      <c r="X14" s="46" t="n">
        <v>0</v>
      </c>
      <c r="Y14" s="46" t="n">
        <v>1</v>
      </c>
      <c r="Z14" s="46" t="n">
        <v>0</v>
      </c>
      <c r="AA14" s="47" t="n">
        <v>39.3</v>
      </c>
      <c r="AB14" s="48" t="n">
        <f aca="false">AE14+AH14+AK14</f>
        <v>0.75</v>
      </c>
      <c r="AC14" s="48" t="n">
        <f aca="false">AF14+AI14+AL14</f>
        <v>0.75</v>
      </c>
      <c r="AD14" s="48" t="n">
        <f aca="false">AG14+AJ14+AM14</f>
        <v>1</v>
      </c>
      <c r="AE14" s="49" t="n">
        <v>0.75</v>
      </c>
      <c r="AF14" s="49" t="n">
        <v>0.75</v>
      </c>
      <c r="AG14" s="46" t="n">
        <v>1</v>
      </c>
      <c r="AH14" s="49" t="n">
        <v>0</v>
      </c>
      <c r="AI14" s="49" t="n">
        <v>0</v>
      </c>
      <c r="AJ14" s="46" t="n">
        <v>0</v>
      </c>
      <c r="AK14" s="49" t="n">
        <v>0</v>
      </c>
      <c r="AL14" s="49" t="n">
        <v>0</v>
      </c>
      <c r="AM14" s="46" t="n">
        <v>0</v>
      </c>
      <c r="AN14" s="49" t="n">
        <v>0.25</v>
      </c>
      <c r="AO14" s="49" t="n">
        <v>0.25</v>
      </c>
      <c r="AP14" s="46" t="n">
        <v>0</v>
      </c>
      <c r="AQ14" s="50"/>
      <c r="AR14" s="17" t="n">
        <v>2003</v>
      </c>
      <c r="AS14" s="18" t="n">
        <v>1</v>
      </c>
      <c r="AT14" s="18" t="n">
        <v>1</v>
      </c>
      <c r="AU14" s="14" t="s">
        <v>111</v>
      </c>
      <c r="AV14" s="46" t="n">
        <v>0</v>
      </c>
      <c r="AW14" s="46" t="n">
        <v>0</v>
      </c>
    </row>
    <row r="15" customFormat="false" ht="192.8" hidden="false" customHeight="true" outlineLevel="0" collapsed="false">
      <c r="A15" s="38" t="n">
        <f aca="false">A14+1</f>
        <v>4</v>
      </c>
      <c r="B15" s="39" t="s">
        <v>120</v>
      </c>
      <c r="C15" s="14" t="s">
        <v>121</v>
      </c>
      <c r="D15" s="14" t="s">
        <v>122</v>
      </c>
      <c r="E15" s="15" t="s">
        <v>123</v>
      </c>
      <c r="F15" s="40" t="n">
        <v>2</v>
      </c>
      <c r="G15" s="41"/>
      <c r="H15" s="42" t="n">
        <v>7</v>
      </c>
      <c r="I15" s="43" t="n">
        <f aca="false">J15+K15</f>
        <v>1603</v>
      </c>
      <c r="J15" s="44" t="n">
        <v>1242</v>
      </c>
      <c r="K15" s="44" t="n">
        <v>361</v>
      </c>
      <c r="L15" s="45" t="n">
        <v>0</v>
      </c>
      <c r="M15" s="46" t="n">
        <v>0</v>
      </c>
      <c r="N15" s="46" t="n">
        <v>0</v>
      </c>
      <c r="O15" s="46" t="n">
        <v>0</v>
      </c>
      <c r="P15" s="46" t="n">
        <v>0</v>
      </c>
      <c r="Q15" s="46" t="n">
        <v>1</v>
      </c>
      <c r="R15" s="46" t="n">
        <v>0</v>
      </c>
      <c r="S15" s="46" t="n">
        <v>1</v>
      </c>
      <c r="T15" s="46" t="n">
        <v>1</v>
      </c>
      <c r="U15" s="46" t="n">
        <v>0</v>
      </c>
      <c r="V15" s="46" t="n">
        <v>0</v>
      </c>
      <c r="W15" s="46" t="n">
        <v>1</v>
      </c>
      <c r="X15" s="46" t="n">
        <v>1</v>
      </c>
      <c r="Y15" s="46" t="n">
        <v>1</v>
      </c>
      <c r="Z15" s="46" t="n">
        <v>0</v>
      </c>
      <c r="AA15" s="47" t="n">
        <v>47.8</v>
      </c>
      <c r="AB15" s="48" t="n">
        <f aca="false">AE15+AH15+AK15</f>
        <v>1</v>
      </c>
      <c r="AC15" s="48" t="n">
        <f aca="false">AF15+AI15+AL15</f>
        <v>1</v>
      </c>
      <c r="AD15" s="48" t="n">
        <f aca="false">AG15+AJ15+AM15</f>
        <v>1</v>
      </c>
      <c r="AE15" s="49" t="n">
        <v>1</v>
      </c>
      <c r="AF15" s="49" t="n">
        <v>1</v>
      </c>
      <c r="AG15" s="46" t="n">
        <v>1</v>
      </c>
      <c r="AH15" s="49" t="n">
        <v>0</v>
      </c>
      <c r="AI15" s="49" t="n">
        <v>0</v>
      </c>
      <c r="AJ15" s="46" t="n">
        <v>0</v>
      </c>
      <c r="AK15" s="49" t="n">
        <v>0</v>
      </c>
      <c r="AL15" s="49" t="n">
        <v>0</v>
      </c>
      <c r="AM15" s="46" t="n">
        <v>0</v>
      </c>
      <c r="AN15" s="49" t="n">
        <v>0.75</v>
      </c>
      <c r="AO15" s="49" t="n">
        <v>0.75</v>
      </c>
      <c r="AP15" s="46" t="n">
        <v>1</v>
      </c>
      <c r="AQ15" s="50"/>
      <c r="AR15" s="17" t="n">
        <v>2008</v>
      </c>
      <c r="AS15" s="18" t="n">
        <v>1</v>
      </c>
      <c r="AT15" s="18" t="n">
        <v>1</v>
      </c>
      <c r="AU15" s="14" t="s">
        <v>111</v>
      </c>
      <c r="AV15" s="46" t="n">
        <v>0</v>
      </c>
      <c r="AW15" s="46" t="n">
        <v>0</v>
      </c>
    </row>
    <row r="16" customFormat="false" ht="189.55" hidden="false" customHeight="true" outlineLevel="0" collapsed="false">
      <c r="A16" s="38" t="n">
        <f aca="false">A15+1</f>
        <v>5</v>
      </c>
      <c r="B16" s="39" t="s">
        <v>124</v>
      </c>
      <c r="C16" s="14" t="s">
        <v>125</v>
      </c>
      <c r="D16" s="14" t="s">
        <v>48</v>
      </c>
      <c r="E16" s="15" t="s">
        <v>126</v>
      </c>
      <c r="F16" s="40" t="n">
        <v>4.5</v>
      </c>
      <c r="G16" s="41"/>
      <c r="H16" s="42" t="n">
        <v>12</v>
      </c>
      <c r="I16" s="43" t="n">
        <f aca="false">J16+K16</f>
        <v>3980</v>
      </c>
      <c r="J16" s="44" t="n">
        <v>3466</v>
      </c>
      <c r="K16" s="44" t="n">
        <v>514</v>
      </c>
      <c r="L16" s="45" t="n">
        <v>0</v>
      </c>
      <c r="M16" s="46" t="n">
        <v>0</v>
      </c>
      <c r="N16" s="46" t="n">
        <v>0</v>
      </c>
      <c r="O16" s="46" t="n">
        <v>0</v>
      </c>
      <c r="P16" s="46" t="n">
        <v>0</v>
      </c>
      <c r="Q16" s="46" t="n">
        <v>0</v>
      </c>
      <c r="R16" s="46" t="n">
        <v>1</v>
      </c>
      <c r="S16" s="46" t="n">
        <v>1</v>
      </c>
      <c r="T16" s="46" t="n">
        <v>1</v>
      </c>
      <c r="U16" s="46" t="n">
        <v>0</v>
      </c>
      <c r="V16" s="46" t="n">
        <v>0</v>
      </c>
      <c r="W16" s="46" t="n">
        <v>1</v>
      </c>
      <c r="X16" s="46" t="n">
        <v>1</v>
      </c>
      <c r="Y16" s="46" t="n">
        <v>1</v>
      </c>
      <c r="Z16" s="46" t="n">
        <v>0</v>
      </c>
      <c r="AA16" s="47" t="n">
        <v>87.1</v>
      </c>
      <c r="AB16" s="48" t="n">
        <f aca="false">AE16+AH16+AK16</f>
        <v>2</v>
      </c>
      <c r="AC16" s="48" t="n">
        <f aca="false">AF16+AI16+AL16</f>
        <v>2</v>
      </c>
      <c r="AD16" s="48" t="n">
        <f aca="false">AG16+AJ16+AM16</f>
        <v>2</v>
      </c>
      <c r="AE16" s="49" t="n">
        <v>0</v>
      </c>
      <c r="AF16" s="49" t="n">
        <v>0</v>
      </c>
      <c r="AG16" s="46" t="n">
        <v>0</v>
      </c>
      <c r="AH16" s="49" t="n">
        <v>1</v>
      </c>
      <c r="AI16" s="49" t="n">
        <v>1</v>
      </c>
      <c r="AJ16" s="46" t="n">
        <v>1</v>
      </c>
      <c r="AK16" s="49" t="n">
        <v>1</v>
      </c>
      <c r="AL16" s="49" t="n">
        <v>1</v>
      </c>
      <c r="AM16" s="46" t="n">
        <v>1</v>
      </c>
      <c r="AN16" s="49" t="n">
        <v>0.5</v>
      </c>
      <c r="AO16" s="49" t="n">
        <v>0.5</v>
      </c>
      <c r="AP16" s="46" t="n">
        <v>2</v>
      </c>
      <c r="AQ16" s="50"/>
      <c r="AR16" s="17" t="n">
        <v>1977</v>
      </c>
      <c r="AS16" s="18" t="n">
        <v>1</v>
      </c>
      <c r="AT16" s="18" t="n">
        <v>1</v>
      </c>
      <c r="AU16" s="14" t="s">
        <v>111</v>
      </c>
      <c r="AV16" s="46" t="n">
        <v>0</v>
      </c>
      <c r="AW16" s="46" t="n">
        <v>0</v>
      </c>
    </row>
    <row r="17" customFormat="false" ht="186.25" hidden="false" customHeight="true" outlineLevel="0" collapsed="false">
      <c r="A17" s="38" t="n">
        <f aca="false">A16+1</f>
        <v>6</v>
      </c>
      <c r="B17" s="39" t="s">
        <v>127</v>
      </c>
      <c r="C17" s="14" t="s">
        <v>128</v>
      </c>
      <c r="D17" s="14" t="s">
        <v>129</v>
      </c>
      <c r="E17" s="15" t="s">
        <v>130</v>
      </c>
      <c r="F17" s="40" t="n">
        <v>2.5</v>
      </c>
      <c r="G17" s="41"/>
      <c r="H17" s="42" t="n">
        <v>29</v>
      </c>
      <c r="I17" s="43" t="n">
        <f aca="false">J17+K17</f>
        <v>4223</v>
      </c>
      <c r="J17" s="44" t="n">
        <v>3252</v>
      </c>
      <c r="K17" s="44" t="n">
        <v>971</v>
      </c>
      <c r="L17" s="45" t="n">
        <v>0</v>
      </c>
      <c r="M17" s="46" t="n">
        <v>0</v>
      </c>
      <c r="N17" s="46" t="n">
        <v>0</v>
      </c>
      <c r="O17" s="46" t="n">
        <v>1</v>
      </c>
      <c r="P17" s="46" t="n">
        <v>0</v>
      </c>
      <c r="Q17" s="46" t="n">
        <v>0</v>
      </c>
      <c r="R17" s="46" t="n">
        <v>0</v>
      </c>
      <c r="S17" s="46" t="n">
        <v>0</v>
      </c>
      <c r="T17" s="46" t="n">
        <v>0</v>
      </c>
      <c r="U17" s="46" t="n">
        <v>1</v>
      </c>
      <c r="V17" s="46" t="n">
        <v>0</v>
      </c>
      <c r="W17" s="46" t="n">
        <v>0</v>
      </c>
      <c r="X17" s="46" t="n">
        <v>0</v>
      </c>
      <c r="Y17" s="46" t="n">
        <v>1</v>
      </c>
      <c r="Z17" s="46" t="n">
        <v>0</v>
      </c>
      <c r="AA17" s="47" t="n">
        <v>50.3</v>
      </c>
      <c r="AB17" s="48" t="n">
        <f aca="false">AE17+AH17+AK17</f>
        <v>3</v>
      </c>
      <c r="AC17" s="48" t="n">
        <f aca="false">AF17+AI17+AL17</f>
        <v>3</v>
      </c>
      <c r="AD17" s="48" t="n">
        <f aca="false">AG17+AJ17+AM17</f>
        <v>3</v>
      </c>
      <c r="AE17" s="49" t="n">
        <v>2</v>
      </c>
      <c r="AF17" s="49" t="n">
        <v>2</v>
      </c>
      <c r="AG17" s="46" t="n">
        <v>2</v>
      </c>
      <c r="AH17" s="49" t="n">
        <v>0</v>
      </c>
      <c r="AI17" s="49" t="n">
        <v>0</v>
      </c>
      <c r="AJ17" s="46" t="n">
        <v>0</v>
      </c>
      <c r="AK17" s="49" t="n">
        <v>1</v>
      </c>
      <c r="AL17" s="49" t="n">
        <v>1</v>
      </c>
      <c r="AM17" s="46" t="n">
        <v>1</v>
      </c>
      <c r="AN17" s="49" t="n">
        <v>1</v>
      </c>
      <c r="AO17" s="49" t="n">
        <v>1</v>
      </c>
      <c r="AP17" s="46" t="n">
        <v>1</v>
      </c>
      <c r="AQ17" s="50"/>
      <c r="AR17" s="17" t="n">
        <v>1976</v>
      </c>
      <c r="AS17" s="18" t="n">
        <v>1</v>
      </c>
      <c r="AT17" s="18" t="n">
        <v>1</v>
      </c>
      <c r="AU17" s="14" t="s">
        <v>111</v>
      </c>
      <c r="AV17" s="46" t="n">
        <v>0</v>
      </c>
      <c r="AW17" s="46" t="n">
        <v>0</v>
      </c>
    </row>
    <row r="18" customFormat="false" ht="198.6" hidden="false" customHeight="true" outlineLevel="0" collapsed="false">
      <c r="A18" s="38" t="n">
        <f aca="false">A17+1</f>
        <v>7</v>
      </c>
      <c r="B18" s="39" t="s">
        <v>131</v>
      </c>
      <c r="C18" s="14" t="s">
        <v>132</v>
      </c>
      <c r="D18" s="14" t="s">
        <v>133</v>
      </c>
      <c r="E18" s="15" t="s">
        <v>134</v>
      </c>
      <c r="F18" s="40" t="n">
        <v>16.5</v>
      </c>
      <c r="G18" s="41"/>
      <c r="H18" s="42" t="n">
        <v>38</v>
      </c>
      <c r="I18" s="43" t="n">
        <f aca="false">J18+K18</f>
        <v>2189</v>
      </c>
      <c r="J18" s="44" t="n">
        <v>1608</v>
      </c>
      <c r="K18" s="44" t="n">
        <v>581</v>
      </c>
      <c r="L18" s="45" t="n">
        <v>0</v>
      </c>
      <c r="M18" s="46" t="n">
        <v>0</v>
      </c>
      <c r="N18" s="46" t="n">
        <v>0</v>
      </c>
      <c r="O18" s="46" t="n">
        <v>0</v>
      </c>
      <c r="P18" s="46" t="n">
        <v>0</v>
      </c>
      <c r="Q18" s="46" t="n">
        <v>1</v>
      </c>
      <c r="R18" s="46" t="n">
        <v>0</v>
      </c>
      <c r="S18" s="46" t="n">
        <v>1</v>
      </c>
      <c r="T18" s="46" t="n">
        <v>1</v>
      </c>
      <c r="U18" s="46" t="n">
        <v>0</v>
      </c>
      <c r="V18" s="46" t="n">
        <v>0</v>
      </c>
      <c r="W18" s="46" t="n">
        <v>1</v>
      </c>
      <c r="X18" s="46" t="n">
        <v>1</v>
      </c>
      <c r="Y18" s="46" t="n">
        <v>1</v>
      </c>
      <c r="Z18" s="46" t="n">
        <v>0</v>
      </c>
      <c r="AA18" s="47" t="n">
        <v>71.4</v>
      </c>
      <c r="AB18" s="48" t="n">
        <f aca="false">AE18+AH18+AK18</f>
        <v>2</v>
      </c>
      <c r="AC18" s="48" t="n">
        <f aca="false">AF18+AI18+AL18</f>
        <v>2</v>
      </c>
      <c r="AD18" s="48" t="n">
        <f aca="false">AG18+AJ18+AM18</f>
        <v>2</v>
      </c>
      <c r="AE18" s="49" t="n">
        <v>1</v>
      </c>
      <c r="AF18" s="49" t="n">
        <v>1</v>
      </c>
      <c r="AG18" s="46" t="n">
        <v>1</v>
      </c>
      <c r="AH18" s="49" t="n">
        <v>1</v>
      </c>
      <c r="AI18" s="49" t="n">
        <v>1</v>
      </c>
      <c r="AJ18" s="46" t="n">
        <v>1</v>
      </c>
      <c r="AK18" s="49" t="n">
        <v>0</v>
      </c>
      <c r="AL18" s="49" t="n">
        <v>0</v>
      </c>
      <c r="AM18" s="46" t="n">
        <v>0</v>
      </c>
      <c r="AN18" s="49" t="n">
        <v>0.75</v>
      </c>
      <c r="AO18" s="49" t="n">
        <v>0.75</v>
      </c>
      <c r="AP18" s="46" t="n">
        <v>1</v>
      </c>
      <c r="AQ18" s="50"/>
      <c r="AR18" s="17" t="n">
        <v>2013</v>
      </c>
      <c r="AS18" s="18" t="n">
        <v>1</v>
      </c>
      <c r="AT18" s="18" t="n">
        <v>1</v>
      </c>
      <c r="AU18" s="14" t="s">
        <v>111</v>
      </c>
      <c r="AV18" s="46" t="n">
        <v>0</v>
      </c>
      <c r="AW18" s="46" t="n">
        <v>0</v>
      </c>
    </row>
    <row r="19" customFormat="false" ht="187.05" hidden="false" customHeight="true" outlineLevel="0" collapsed="false">
      <c r="A19" s="38" t="n">
        <f aca="false">A18+1</f>
        <v>8</v>
      </c>
      <c r="B19" s="39" t="s">
        <v>135</v>
      </c>
      <c r="C19" s="14" t="s">
        <v>136</v>
      </c>
      <c r="D19" s="14" t="s">
        <v>137</v>
      </c>
      <c r="E19" s="15" t="s">
        <v>138</v>
      </c>
      <c r="F19" s="40" t="n">
        <v>0.5</v>
      </c>
      <c r="G19" s="41"/>
      <c r="H19" s="42" t="n">
        <v>37</v>
      </c>
      <c r="I19" s="43" t="n">
        <f aca="false">J19+K19</f>
        <v>0</v>
      </c>
      <c r="J19" s="44" t="n">
        <v>0</v>
      </c>
      <c r="K19" s="44" t="n">
        <v>0</v>
      </c>
      <c r="L19" s="45" t="n">
        <v>0</v>
      </c>
      <c r="M19" s="46" t="n">
        <v>0</v>
      </c>
      <c r="N19" s="46" t="n">
        <v>0</v>
      </c>
      <c r="O19" s="46" t="n">
        <v>0</v>
      </c>
      <c r="P19" s="46" t="n">
        <v>0</v>
      </c>
      <c r="Q19" s="46" t="n">
        <v>1</v>
      </c>
      <c r="R19" s="46" t="n">
        <v>0</v>
      </c>
      <c r="S19" s="46" t="n">
        <v>0</v>
      </c>
      <c r="T19" s="46" t="n">
        <v>0</v>
      </c>
      <c r="U19" s="46" t="n">
        <v>0</v>
      </c>
      <c r="V19" s="46" t="n">
        <v>0</v>
      </c>
      <c r="W19" s="46" t="n">
        <v>0</v>
      </c>
      <c r="X19" s="46" t="n">
        <v>0</v>
      </c>
      <c r="Y19" s="46" t="n">
        <v>1</v>
      </c>
      <c r="Z19" s="46" t="n">
        <v>0</v>
      </c>
      <c r="AA19" s="47" t="n">
        <v>39.5</v>
      </c>
      <c r="AB19" s="48" t="n">
        <f aca="false">AE19+AH19+AK19</f>
        <v>0.75</v>
      </c>
      <c r="AC19" s="48" t="n">
        <f aca="false">AF19+AI19+AL19</f>
        <v>0.75</v>
      </c>
      <c r="AD19" s="48" t="n">
        <f aca="false">AG19+AJ19+AM19</f>
        <v>1</v>
      </c>
      <c r="AE19" s="49" t="n">
        <v>0.75</v>
      </c>
      <c r="AF19" s="49" t="n">
        <v>0.75</v>
      </c>
      <c r="AG19" s="46" t="n">
        <v>1</v>
      </c>
      <c r="AH19" s="49" t="n">
        <v>0</v>
      </c>
      <c r="AI19" s="49" t="n">
        <v>0</v>
      </c>
      <c r="AJ19" s="46" t="n">
        <v>0</v>
      </c>
      <c r="AK19" s="49" t="n">
        <v>0</v>
      </c>
      <c r="AL19" s="49" t="n">
        <v>0</v>
      </c>
      <c r="AM19" s="46" t="n">
        <v>0</v>
      </c>
      <c r="AN19" s="49" t="n">
        <v>0.25</v>
      </c>
      <c r="AO19" s="49" t="n">
        <v>0.25</v>
      </c>
      <c r="AP19" s="46" t="n">
        <v>1</v>
      </c>
      <c r="AQ19" s="50"/>
      <c r="AR19" s="17" t="n">
        <v>2013</v>
      </c>
      <c r="AS19" s="18" t="n">
        <v>1</v>
      </c>
      <c r="AT19" s="18" t="n">
        <v>1</v>
      </c>
      <c r="AU19" s="14" t="s">
        <v>111</v>
      </c>
      <c r="AV19" s="46" t="n">
        <v>0</v>
      </c>
      <c r="AW19" s="46" t="n">
        <v>0</v>
      </c>
    </row>
    <row r="20" customFormat="false" ht="188.7" hidden="false" customHeight="true" outlineLevel="0" collapsed="false">
      <c r="A20" s="38" t="n">
        <f aca="false">A19+1</f>
        <v>9</v>
      </c>
      <c r="B20" s="39" t="s">
        <v>139</v>
      </c>
      <c r="C20" s="14" t="s">
        <v>140</v>
      </c>
      <c r="D20" s="14" t="s">
        <v>141</v>
      </c>
      <c r="E20" s="15" t="s">
        <v>142</v>
      </c>
      <c r="F20" s="40" t="n">
        <v>1.5</v>
      </c>
      <c r="G20" s="41"/>
      <c r="H20" s="42" t="n">
        <v>20</v>
      </c>
      <c r="I20" s="43" t="n">
        <f aca="false">J20+K20</f>
        <v>1449</v>
      </c>
      <c r="J20" s="44" t="n">
        <v>1235</v>
      </c>
      <c r="K20" s="44" t="n">
        <v>214</v>
      </c>
      <c r="L20" s="45" t="n">
        <v>0</v>
      </c>
      <c r="M20" s="46" t="n">
        <v>0</v>
      </c>
      <c r="N20" s="46" t="n">
        <v>0</v>
      </c>
      <c r="O20" s="46" t="n">
        <v>1</v>
      </c>
      <c r="P20" s="46" t="n">
        <v>0</v>
      </c>
      <c r="Q20" s="46" t="n">
        <v>0</v>
      </c>
      <c r="R20" s="46" t="n">
        <v>0</v>
      </c>
      <c r="S20" s="46" t="n">
        <v>0</v>
      </c>
      <c r="T20" s="46" t="n">
        <v>0</v>
      </c>
      <c r="U20" s="46" t="n">
        <v>0</v>
      </c>
      <c r="V20" s="46" t="n">
        <v>0</v>
      </c>
      <c r="W20" s="46" t="n">
        <v>0</v>
      </c>
      <c r="X20" s="46" t="n">
        <v>0</v>
      </c>
      <c r="Y20" s="46" t="n">
        <v>1</v>
      </c>
      <c r="Z20" s="46" t="n">
        <v>0</v>
      </c>
      <c r="AA20" s="47" t="n">
        <v>75.6</v>
      </c>
      <c r="AB20" s="48" t="n">
        <f aca="false">AE20+AH20+AK20</f>
        <v>1</v>
      </c>
      <c r="AC20" s="48" t="n">
        <f aca="false">AF20+AI20+AL20</f>
        <v>1</v>
      </c>
      <c r="AD20" s="48" t="n">
        <f aca="false">AG20+AJ20+AM20</f>
        <v>1</v>
      </c>
      <c r="AE20" s="49" t="n">
        <v>1</v>
      </c>
      <c r="AF20" s="49" t="n">
        <v>1</v>
      </c>
      <c r="AG20" s="46" t="n">
        <v>1</v>
      </c>
      <c r="AH20" s="49" t="n">
        <v>0</v>
      </c>
      <c r="AI20" s="49" t="n">
        <v>0</v>
      </c>
      <c r="AJ20" s="46" t="n">
        <v>0</v>
      </c>
      <c r="AK20" s="49" t="n">
        <v>0</v>
      </c>
      <c r="AL20" s="49" t="n">
        <v>0</v>
      </c>
      <c r="AM20" s="46" t="n">
        <v>0</v>
      </c>
      <c r="AN20" s="49" t="n">
        <v>0</v>
      </c>
      <c r="AO20" s="49" t="n">
        <v>0</v>
      </c>
      <c r="AP20" s="46" t="n">
        <v>0</v>
      </c>
      <c r="AQ20" s="50"/>
      <c r="AR20" s="17" t="n">
        <v>1992</v>
      </c>
      <c r="AS20" s="18" t="n">
        <v>1</v>
      </c>
      <c r="AT20" s="18" t="n">
        <v>1</v>
      </c>
      <c r="AU20" s="14" t="s">
        <v>111</v>
      </c>
      <c r="AV20" s="46" t="n">
        <v>0</v>
      </c>
      <c r="AW20" s="46" t="n">
        <v>0</v>
      </c>
    </row>
    <row r="21" customFormat="false" ht="190.35" hidden="false" customHeight="true" outlineLevel="0" collapsed="false">
      <c r="A21" s="38" t="n">
        <f aca="false">A20+1</f>
        <v>10</v>
      </c>
      <c r="B21" s="39" t="s">
        <v>143</v>
      </c>
      <c r="C21" s="14" t="s">
        <v>144</v>
      </c>
      <c r="D21" s="14" t="s">
        <v>145</v>
      </c>
      <c r="E21" s="15" t="s">
        <v>146</v>
      </c>
      <c r="F21" s="40" t="n">
        <v>5</v>
      </c>
      <c r="G21" s="41"/>
      <c r="H21" s="42" t="n">
        <v>22</v>
      </c>
      <c r="I21" s="43" t="n">
        <f aca="false">J21+K21</f>
        <v>2581</v>
      </c>
      <c r="J21" s="44" t="n">
        <v>2234</v>
      </c>
      <c r="K21" s="44" t="n">
        <v>347</v>
      </c>
      <c r="L21" s="45" t="n">
        <v>0</v>
      </c>
      <c r="M21" s="46" t="n">
        <v>0</v>
      </c>
      <c r="N21" s="46" t="n">
        <v>0</v>
      </c>
      <c r="O21" s="46" t="n">
        <v>0</v>
      </c>
      <c r="P21" s="46" t="n">
        <v>0</v>
      </c>
      <c r="Q21" s="46" t="n">
        <v>0</v>
      </c>
      <c r="R21" s="46" t="n">
        <v>1</v>
      </c>
      <c r="S21" s="46" t="n">
        <v>0</v>
      </c>
      <c r="T21" s="46" t="n">
        <v>0</v>
      </c>
      <c r="U21" s="46" t="n">
        <v>0</v>
      </c>
      <c r="V21" s="46" t="n">
        <v>0</v>
      </c>
      <c r="W21" s="46" t="n">
        <v>0</v>
      </c>
      <c r="X21" s="46" t="n">
        <v>0</v>
      </c>
      <c r="Y21" s="46" t="n">
        <v>1</v>
      </c>
      <c r="Z21" s="46" t="n">
        <v>0</v>
      </c>
      <c r="AA21" s="47" t="n">
        <v>66.1</v>
      </c>
      <c r="AB21" s="48" t="n">
        <f aca="false">AE21+AH21+AK21</f>
        <v>2</v>
      </c>
      <c r="AC21" s="48" t="n">
        <f aca="false">AF21+AI21+AL21</f>
        <v>2</v>
      </c>
      <c r="AD21" s="48" t="n">
        <f aca="false">AG21+AJ21+AM21</f>
        <v>3</v>
      </c>
      <c r="AE21" s="49" t="n">
        <v>1</v>
      </c>
      <c r="AF21" s="49" t="n">
        <v>1</v>
      </c>
      <c r="AG21" s="46" t="n">
        <v>2</v>
      </c>
      <c r="AH21" s="49" t="n">
        <v>1</v>
      </c>
      <c r="AI21" s="49" t="n">
        <v>1</v>
      </c>
      <c r="AJ21" s="46" t="n">
        <v>1</v>
      </c>
      <c r="AK21" s="49" t="n">
        <v>0</v>
      </c>
      <c r="AL21" s="49" t="n">
        <v>0</v>
      </c>
      <c r="AM21" s="46" t="n">
        <v>0</v>
      </c>
      <c r="AN21" s="49" t="n">
        <v>0.75</v>
      </c>
      <c r="AO21" s="49" t="n">
        <v>0.75</v>
      </c>
      <c r="AP21" s="46" t="n">
        <v>1</v>
      </c>
      <c r="AQ21" s="50"/>
      <c r="AR21" s="17" t="n">
        <v>1992</v>
      </c>
      <c r="AS21" s="18" t="n">
        <v>1</v>
      </c>
      <c r="AT21" s="18" t="n">
        <v>1</v>
      </c>
      <c r="AU21" s="14" t="s">
        <v>111</v>
      </c>
      <c r="AV21" s="46" t="n">
        <v>0</v>
      </c>
      <c r="AW21" s="46" t="n">
        <v>0</v>
      </c>
    </row>
    <row r="22" customFormat="false" ht="191.15" hidden="false" customHeight="true" outlineLevel="0" collapsed="false">
      <c r="A22" s="38" t="n">
        <f aca="false">A21+1</f>
        <v>11</v>
      </c>
      <c r="B22" s="39" t="s">
        <v>147</v>
      </c>
      <c r="C22" s="14" t="s">
        <v>148</v>
      </c>
      <c r="D22" s="14" t="s">
        <v>129</v>
      </c>
      <c r="E22" s="15" t="s">
        <v>149</v>
      </c>
      <c r="F22" s="40" t="n">
        <v>3</v>
      </c>
      <c r="G22" s="41"/>
      <c r="H22" s="42" t="n">
        <v>27</v>
      </c>
      <c r="I22" s="43" t="n">
        <f aca="false">J22+K22</f>
        <v>1118</v>
      </c>
      <c r="J22" s="44" t="n">
        <v>831</v>
      </c>
      <c r="K22" s="44" t="n">
        <v>287</v>
      </c>
      <c r="L22" s="45" t="n">
        <v>0</v>
      </c>
      <c r="M22" s="46" t="n">
        <v>0</v>
      </c>
      <c r="N22" s="46" t="n">
        <v>0</v>
      </c>
      <c r="O22" s="46" t="n">
        <v>0</v>
      </c>
      <c r="P22" s="46" t="n">
        <v>0</v>
      </c>
      <c r="Q22" s="46" t="n">
        <v>0</v>
      </c>
      <c r="R22" s="46" t="n">
        <v>0</v>
      </c>
      <c r="S22" s="46" t="n">
        <v>0</v>
      </c>
      <c r="T22" s="46" t="n">
        <v>0</v>
      </c>
      <c r="U22" s="46" t="n">
        <v>0</v>
      </c>
      <c r="V22" s="46" t="n">
        <v>0</v>
      </c>
      <c r="W22" s="46" t="n">
        <v>0</v>
      </c>
      <c r="X22" s="46" t="n">
        <v>0</v>
      </c>
      <c r="Y22" s="46" t="n">
        <v>1</v>
      </c>
      <c r="Z22" s="46" t="n">
        <v>0</v>
      </c>
      <c r="AA22" s="47" t="n">
        <v>60</v>
      </c>
      <c r="AB22" s="48" t="n">
        <f aca="false">AE22+AH22+AK22</f>
        <v>1</v>
      </c>
      <c r="AC22" s="48" t="n">
        <f aca="false">AF22+AI22+AL22</f>
        <v>1</v>
      </c>
      <c r="AD22" s="48" t="n">
        <f aca="false">AG22+AJ22+AM22</f>
        <v>1</v>
      </c>
      <c r="AE22" s="49" t="n">
        <v>1</v>
      </c>
      <c r="AF22" s="49" t="n">
        <v>1</v>
      </c>
      <c r="AG22" s="46" t="n">
        <v>1</v>
      </c>
      <c r="AH22" s="49" t="n">
        <v>0</v>
      </c>
      <c r="AI22" s="49" t="n">
        <v>0</v>
      </c>
      <c r="AJ22" s="46" t="n">
        <v>0</v>
      </c>
      <c r="AK22" s="49" t="n">
        <v>0</v>
      </c>
      <c r="AL22" s="49" t="n">
        <v>0</v>
      </c>
      <c r="AM22" s="46" t="n">
        <v>0</v>
      </c>
      <c r="AN22" s="49" t="n">
        <v>0.5</v>
      </c>
      <c r="AO22" s="49" t="n">
        <v>0.5</v>
      </c>
      <c r="AP22" s="46" t="n">
        <v>1</v>
      </c>
      <c r="AQ22" s="50"/>
      <c r="AR22" s="17" t="n">
        <v>1983</v>
      </c>
      <c r="AS22" s="18" t="n">
        <v>1</v>
      </c>
      <c r="AT22" s="18" t="n">
        <v>1</v>
      </c>
      <c r="AU22" s="14" t="s">
        <v>111</v>
      </c>
      <c r="AV22" s="46" t="n">
        <v>0</v>
      </c>
      <c r="AW22" s="46" t="n">
        <v>0</v>
      </c>
    </row>
    <row r="23" customFormat="false" ht="193.65" hidden="false" customHeight="true" outlineLevel="0" collapsed="false">
      <c r="A23" s="38" t="n">
        <f aca="false">A22+1</f>
        <v>12</v>
      </c>
      <c r="B23" s="39" t="s">
        <v>150</v>
      </c>
      <c r="C23" s="14" t="s">
        <v>151</v>
      </c>
      <c r="D23" s="14" t="s">
        <v>152</v>
      </c>
      <c r="E23" s="15" t="s">
        <v>153</v>
      </c>
      <c r="F23" s="40" t="n">
        <v>5.5</v>
      </c>
      <c r="G23" s="41"/>
      <c r="H23" s="42" t="n">
        <v>26</v>
      </c>
      <c r="I23" s="43" t="n">
        <f aca="false">J23+K23</f>
        <v>1978</v>
      </c>
      <c r="J23" s="44" t="n">
        <v>1602</v>
      </c>
      <c r="K23" s="44" t="n">
        <v>376</v>
      </c>
      <c r="L23" s="45" t="n">
        <v>1</v>
      </c>
      <c r="M23" s="46" t="n">
        <v>0</v>
      </c>
      <c r="N23" s="46" t="n">
        <v>0</v>
      </c>
      <c r="O23" s="46" t="n">
        <v>1</v>
      </c>
      <c r="P23" s="46" t="n">
        <v>0</v>
      </c>
      <c r="Q23" s="46" t="n">
        <v>0</v>
      </c>
      <c r="R23" s="46" t="n">
        <v>0</v>
      </c>
      <c r="S23" s="46" t="n">
        <v>0</v>
      </c>
      <c r="T23" s="46" t="n">
        <v>0</v>
      </c>
      <c r="U23" s="46" t="n">
        <v>0</v>
      </c>
      <c r="V23" s="46" t="n">
        <v>1</v>
      </c>
      <c r="W23" s="46" t="n">
        <v>0</v>
      </c>
      <c r="X23" s="46" t="n">
        <v>0</v>
      </c>
      <c r="Y23" s="46" t="n">
        <v>1</v>
      </c>
      <c r="Z23" s="46" t="n">
        <v>0</v>
      </c>
      <c r="AA23" s="47" t="n">
        <v>43.5</v>
      </c>
      <c r="AB23" s="48" t="n">
        <f aca="false">AE23+AH23+AK23</f>
        <v>1</v>
      </c>
      <c r="AC23" s="48" t="n">
        <f aca="false">AF23+AI23+AL23</f>
        <v>1</v>
      </c>
      <c r="AD23" s="48" t="n">
        <f aca="false">AG23+AJ23+AM23</f>
        <v>1</v>
      </c>
      <c r="AE23" s="49" t="n">
        <v>1</v>
      </c>
      <c r="AF23" s="49" t="n">
        <v>1</v>
      </c>
      <c r="AG23" s="46" t="n">
        <v>1</v>
      </c>
      <c r="AH23" s="49" t="n">
        <v>0</v>
      </c>
      <c r="AI23" s="49" t="n">
        <v>0</v>
      </c>
      <c r="AJ23" s="46" t="n">
        <v>0</v>
      </c>
      <c r="AK23" s="49" t="n">
        <v>0</v>
      </c>
      <c r="AL23" s="49" t="n">
        <v>0</v>
      </c>
      <c r="AM23" s="46" t="n">
        <v>0</v>
      </c>
      <c r="AN23" s="49" t="n">
        <v>0.5</v>
      </c>
      <c r="AO23" s="49" t="n">
        <v>0.5</v>
      </c>
      <c r="AP23" s="46" t="n">
        <v>1</v>
      </c>
      <c r="AQ23" s="50"/>
      <c r="AR23" s="17" t="n">
        <v>1987</v>
      </c>
      <c r="AS23" s="18" t="n">
        <v>1</v>
      </c>
      <c r="AT23" s="18" t="n">
        <v>1</v>
      </c>
      <c r="AU23" s="14" t="s">
        <v>111</v>
      </c>
      <c r="AV23" s="46" t="n">
        <v>0</v>
      </c>
      <c r="AW23" s="46" t="n">
        <v>0</v>
      </c>
    </row>
    <row r="24" customFormat="false" ht="196.95" hidden="false" customHeight="true" outlineLevel="0" collapsed="false">
      <c r="A24" s="38" t="n">
        <f aca="false">A23+1</f>
        <v>13</v>
      </c>
      <c r="B24" s="39" t="s">
        <v>154</v>
      </c>
      <c r="C24" s="14" t="s">
        <v>155</v>
      </c>
      <c r="D24" s="14" t="s">
        <v>129</v>
      </c>
      <c r="E24" s="15" t="s">
        <v>156</v>
      </c>
      <c r="F24" s="40" t="n">
        <v>1.5</v>
      </c>
      <c r="G24" s="41"/>
      <c r="H24" s="42" t="n">
        <v>22</v>
      </c>
      <c r="I24" s="43" t="n">
        <f aca="false">J24+K24</f>
        <v>2196</v>
      </c>
      <c r="J24" s="44" t="n">
        <v>1888</v>
      </c>
      <c r="K24" s="44" t="n">
        <v>308</v>
      </c>
      <c r="L24" s="45" t="n">
        <v>0</v>
      </c>
      <c r="M24" s="46" t="n">
        <v>0</v>
      </c>
      <c r="N24" s="46" t="n">
        <v>0</v>
      </c>
      <c r="O24" s="46" t="n">
        <v>1</v>
      </c>
      <c r="P24" s="46" t="n">
        <v>0</v>
      </c>
      <c r="Q24" s="46" t="n">
        <v>0</v>
      </c>
      <c r="R24" s="46" t="n">
        <v>0</v>
      </c>
      <c r="S24" s="46" t="n">
        <v>0</v>
      </c>
      <c r="T24" s="46" t="n">
        <v>0</v>
      </c>
      <c r="U24" s="46" t="n">
        <v>0</v>
      </c>
      <c r="V24" s="46" t="n">
        <v>0</v>
      </c>
      <c r="W24" s="46" t="n">
        <v>0</v>
      </c>
      <c r="X24" s="46" t="n">
        <v>0</v>
      </c>
      <c r="Y24" s="46" t="n">
        <v>1</v>
      </c>
      <c r="Z24" s="46" t="n">
        <v>0</v>
      </c>
      <c r="AA24" s="47" t="n">
        <v>48.5</v>
      </c>
      <c r="AB24" s="48" t="n">
        <f aca="false">AE24+AH24+AK24</f>
        <v>1</v>
      </c>
      <c r="AC24" s="48" t="n">
        <f aca="false">AF24+AI24+AL24</f>
        <v>1</v>
      </c>
      <c r="AD24" s="48" t="n">
        <f aca="false">AG24+AJ24+AM24</f>
        <v>1</v>
      </c>
      <c r="AE24" s="49" t="n">
        <v>1</v>
      </c>
      <c r="AF24" s="49" t="n">
        <v>1</v>
      </c>
      <c r="AG24" s="46" t="n">
        <v>1</v>
      </c>
      <c r="AH24" s="49" t="n">
        <v>0</v>
      </c>
      <c r="AI24" s="49" t="n">
        <v>0</v>
      </c>
      <c r="AJ24" s="46" t="n">
        <v>0</v>
      </c>
      <c r="AK24" s="49" t="n">
        <v>0</v>
      </c>
      <c r="AL24" s="49" t="n">
        <v>0</v>
      </c>
      <c r="AM24" s="46" t="n">
        <v>0</v>
      </c>
      <c r="AN24" s="49" t="n">
        <v>0</v>
      </c>
      <c r="AO24" s="49" t="n">
        <v>0</v>
      </c>
      <c r="AP24" s="46" t="n">
        <v>0</v>
      </c>
      <c r="AQ24" s="50"/>
      <c r="AR24" s="17" t="n">
        <v>1961</v>
      </c>
      <c r="AS24" s="18" t="n">
        <v>1</v>
      </c>
      <c r="AT24" s="18" t="n">
        <v>1</v>
      </c>
      <c r="AU24" s="14" t="s">
        <v>111</v>
      </c>
      <c r="AV24" s="46" t="n">
        <v>0</v>
      </c>
      <c r="AW24" s="46" t="n">
        <v>0</v>
      </c>
    </row>
    <row r="25" customFormat="false" ht="185.4" hidden="false" customHeight="true" outlineLevel="0" collapsed="false">
      <c r="A25" s="38" t="n">
        <f aca="false">A24+1</f>
        <v>14</v>
      </c>
      <c r="B25" s="39" t="s">
        <v>157</v>
      </c>
      <c r="C25" s="14" t="s">
        <v>158</v>
      </c>
      <c r="D25" s="14" t="s">
        <v>129</v>
      </c>
      <c r="E25" s="15" t="s">
        <v>159</v>
      </c>
      <c r="F25" s="40" t="n">
        <v>3</v>
      </c>
      <c r="G25" s="41"/>
      <c r="H25" s="42" t="n">
        <v>11</v>
      </c>
      <c r="I25" s="43" t="n">
        <f aca="false">J25+K25</f>
        <v>3655</v>
      </c>
      <c r="J25" s="44" t="n">
        <v>3160</v>
      </c>
      <c r="K25" s="44" t="n">
        <v>495</v>
      </c>
      <c r="L25" s="45" t="n">
        <v>0</v>
      </c>
      <c r="M25" s="46" t="n">
        <v>0</v>
      </c>
      <c r="N25" s="46" t="n">
        <v>0</v>
      </c>
      <c r="O25" s="46" t="n">
        <v>1</v>
      </c>
      <c r="P25" s="46" t="n">
        <v>0</v>
      </c>
      <c r="Q25" s="46" t="n">
        <v>0</v>
      </c>
      <c r="R25" s="46" t="n">
        <v>0</v>
      </c>
      <c r="S25" s="46" t="n">
        <v>0</v>
      </c>
      <c r="T25" s="46" t="n">
        <v>0</v>
      </c>
      <c r="U25" s="46" t="n">
        <v>0</v>
      </c>
      <c r="V25" s="46" t="n">
        <v>0</v>
      </c>
      <c r="W25" s="46" t="n">
        <v>0</v>
      </c>
      <c r="X25" s="46" t="n">
        <v>0</v>
      </c>
      <c r="Y25" s="46" t="n">
        <v>1</v>
      </c>
      <c r="Z25" s="46" t="n">
        <v>0</v>
      </c>
      <c r="AA25" s="47" t="n">
        <v>47.6</v>
      </c>
      <c r="AB25" s="48" t="n">
        <f aca="false">AE25+AH25+AK25</f>
        <v>3</v>
      </c>
      <c r="AC25" s="48" t="n">
        <f aca="false">AF25+AI25+AL25</f>
        <v>3</v>
      </c>
      <c r="AD25" s="48" t="n">
        <f aca="false">AG25+AJ25+AM25</f>
        <v>3</v>
      </c>
      <c r="AE25" s="49" t="n">
        <v>2</v>
      </c>
      <c r="AF25" s="49" t="n">
        <v>2</v>
      </c>
      <c r="AG25" s="46" t="n">
        <v>2</v>
      </c>
      <c r="AH25" s="49" t="n">
        <v>1</v>
      </c>
      <c r="AI25" s="49" t="n">
        <v>1</v>
      </c>
      <c r="AJ25" s="46" t="n">
        <v>1</v>
      </c>
      <c r="AK25" s="49" t="n">
        <v>0</v>
      </c>
      <c r="AL25" s="49" t="n">
        <v>0</v>
      </c>
      <c r="AM25" s="46" t="n">
        <v>0</v>
      </c>
      <c r="AN25" s="49" t="n">
        <v>0.75</v>
      </c>
      <c r="AO25" s="49" t="n">
        <v>0.75</v>
      </c>
      <c r="AP25" s="46" t="n">
        <v>1</v>
      </c>
      <c r="AQ25" s="50"/>
      <c r="AR25" s="17" t="n">
        <v>1989</v>
      </c>
      <c r="AS25" s="18" t="n">
        <v>1</v>
      </c>
      <c r="AT25" s="18" t="n">
        <v>1</v>
      </c>
      <c r="AU25" s="14" t="s">
        <v>111</v>
      </c>
      <c r="AV25" s="46" t="n">
        <v>0</v>
      </c>
      <c r="AW25" s="46" t="n">
        <v>0</v>
      </c>
    </row>
    <row r="26" customFormat="false" ht="200.25" hidden="false" customHeight="true" outlineLevel="0" collapsed="false">
      <c r="A26" s="38" t="n">
        <f aca="false">A25+1</f>
        <v>15</v>
      </c>
      <c r="B26" s="39" t="s">
        <v>160</v>
      </c>
      <c r="C26" s="14" t="s">
        <v>161</v>
      </c>
      <c r="D26" s="14" t="s">
        <v>129</v>
      </c>
      <c r="E26" s="15" t="s">
        <v>162</v>
      </c>
      <c r="F26" s="40" t="n">
        <v>1.5</v>
      </c>
      <c r="G26" s="41"/>
      <c r="H26" s="42" t="n">
        <v>15</v>
      </c>
      <c r="I26" s="43" t="n">
        <f aca="false">J26+K26</f>
        <v>1648</v>
      </c>
      <c r="J26" s="44" t="n">
        <v>1123</v>
      </c>
      <c r="K26" s="44" t="n">
        <v>525</v>
      </c>
      <c r="L26" s="45" t="n">
        <v>1</v>
      </c>
      <c r="M26" s="46" t="n">
        <v>0</v>
      </c>
      <c r="N26" s="46" t="n">
        <v>0</v>
      </c>
      <c r="O26" s="46" t="n">
        <v>1</v>
      </c>
      <c r="P26" s="46" t="n">
        <v>0</v>
      </c>
      <c r="Q26" s="46" t="n">
        <v>0</v>
      </c>
      <c r="R26" s="46" t="n">
        <v>1</v>
      </c>
      <c r="S26" s="46" t="n">
        <v>0</v>
      </c>
      <c r="T26" s="46" t="n">
        <v>0</v>
      </c>
      <c r="U26" s="46" t="n">
        <v>0</v>
      </c>
      <c r="V26" s="46" t="n">
        <v>1</v>
      </c>
      <c r="W26" s="46" t="n">
        <v>0</v>
      </c>
      <c r="X26" s="46" t="n">
        <v>0</v>
      </c>
      <c r="Y26" s="46" t="n">
        <v>1</v>
      </c>
      <c r="Z26" s="46" t="n">
        <v>0</v>
      </c>
      <c r="AA26" s="47" t="n">
        <v>54.2</v>
      </c>
      <c r="AB26" s="48" t="n">
        <f aca="false">AE26+AH26+AK26</f>
        <v>1</v>
      </c>
      <c r="AC26" s="48" t="n">
        <f aca="false">AF26+AI26+AL26</f>
        <v>1</v>
      </c>
      <c r="AD26" s="48" t="n">
        <f aca="false">AG26+AJ26+AM26</f>
        <v>1</v>
      </c>
      <c r="AE26" s="49" t="n">
        <v>1</v>
      </c>
      <c r="AF26" s="49" t="n">
        <v>1</v>
      </c>
      <c r="AG26" s="46" t="n">
        <v>1</v>
      </c>
      <c r="AH26" s="49" t="n">
        <v>0</v>
      </c>
      <c r="AI26" s="49" t="n">
        <v>0</v>
      </c>
      <c r="AJ26" s="46" t="n">
        <v>0</v>
      </c>
      <c r="AK26" s="49" t="n">
        <v>0</v>
      </c>
      <c r="AL26" s="49" t="n">
        <v>0</v>
      </c>
      <c r="AM26" s="46" t="n">
        <v>0</v>
      </c>
      <c r="AN26" s="49" t="n">
        <v>0.75</v>
      </c>
      <c r="AO26" s="49" t="n">
        <v>0.75</v>
      </c>
      <c r="AP26" s="46" t="n">
        <v>1</v>
      </c>
      <c r="AQ26" s="50"/>
      <c r="AR26" s="17" t="n">
        <v>1917</v>
      </c>
      <c r="AS26" s="18" t="n">
        <v>1</v>
      </c>
      <c r="AT26" s="18" t="n">
        <v>1</v>
      </c>
      <c r="AU26" s="14" t="s">
        <v>111</v>
      </c>
      <c r="AV26" s="46" t="n">
        <v>0</v>
      </c>
      <c r="AW26" s="46" t="n">
        <v>0</v>
      </c>
    </row>
    <row r="27" customFormat="false" ht="196.95" hidden="false" customHeight="true" outlineLevel="0" collapsed="false">
      <c r="A27" s="38" t="n">
        <f aca="false">A26+1</f>
        <v>16</v>
      </c>
      <c r="B27" s="39" t="s">
        <v>163</v>
      </c>
      <c r="C27" s="14" t="s">
        <v>164</v>
      </c>
      <c r="D27" s="14" t="s">
        <v>133</v>
      </c>
      <c r="E27" s="15" t="s">
        <v>165</v>
      </c>
      <c r="F27" s="40" t="n">
        <v>1.5</v>
      </c>
      <c r="G27" s="41"/>
      <c r="H27" s="42" t="n">
        <v>14</v>
      </c>
      <c r="I27" s="43" t="n">
        <f aca="false">J27+K27</f>
        <v>1380</v>
      </c>
      <c r="J27" s="44" t="n">
        <v>1115</v>
      </c>
      <c r="K27" s="44" t="n">
        <v>265</v>
      </c>
      <c r="L27" s="45" t="n">
        <v>0</v>
      </c>
      <c r="M27" s="46" t="n">
        <v>0</v>
      </c>
      <c r="N27" s="46" t="n">
        <v>0</v>
      </c>
      <c r="O27" s="46" t="n">
        <v>0</v>
      </c>
      <c r="P27" s="46" t="n">
        <v>0</v>
      </c>
      <c r="Q27" s="46" t="n">
        <v>1</v>
      </c>
      <c r="R27" s="46" t="n">
        <v>0</v>
      </c>
      <c r="S27" s="46" t="n">
        <v>1</v>
      </c>
      <c r="T27" s="46" t="n">
        <v>1</v>
      </c>
      <c r="U27" s="46" t="n">
        <v>0</v>
      </c>
      <c r="V27" s="46" t="n">
        <v>0</v>
      </c>
      <c r="W27" s="46" t="n">
        <v>1</v>
      </c>
      <c r="X27" s="46" t="n">
        <v>1</v>
      </c>
      <c r="Y27" s="46" t="n">
        <v>1</v>
      </c>
      <c r="Z27" s="46" t="n">
        <v>0</v>
      </c>
      <c r="AA27" s="47" t="n">
        <v>71.4</v>
      </c>
      <c r="AB27" s="48" t="n">
        <f aca="false">AE27+AH27+AK27</f>
        <v>0.75</v>
      </c>
      <c r="AC27" s="48" t="n">
        <f aca="false">AF27+AI27+AL27</f>
        <v>0.75</v>
      </c>
      <c r="AD27" s="48" t="n">
        <f aca="false">AG27+AJ27+AM27</f>
        <v>1</v>
      </c>
      <c r="AE27" s="49" t="n">
        <v>0.75</v>
      </c>
      <c r="AF27" s="49" t="n">
        <v>0.75</v>
      </c>
      <c r="AG27" s="46" t="n">
        <v>1</v>
      </c>
      <c r="AH27" s="49" t="n">
        <v>0</v>
      </c>
      <c r="AI27" s="49" t="n">
        <v>0</v>
      </c>
      <c r="AJ27" s="46" t="n">
        <v>0</v>
      </c>
      <c r="AK27" s="49" t="n">
        <v>0</v>
      </c>
      <c r="AL27" s="49" t="n">
        <v>0</v>
      </c>
      <c r="AM27" s="46" t="n">
        <v>0</v>
      </c>
      <c r="AN27" s="49" t="n">
        <v>0</v>
      </c>
      <c r="AO27" s="49" t="n">
        <v>0</v>
      </c>
      <c r="AP27" s="46" t="n">
        <v>0</v>
      </c>
      <c r="AQ27" s="50"/>
      <c r="AR27" s="17" t="n">
        <v>2013</v>
      </c>
      <c r="AS27" s="18" t="n">
        <v>1</v>
      </c>
      <c r="AT27" s="18" t="n">
        <v>1</v>
      </c>
      <c r="AU27" s="14" t="s">
        <v>111</v>
      </c>
      <c r="AV27" s="46" t="n">
        <v>0</v>
      </c>
      <c r="AW27" s="46" t="n">
        <v>0</v>
      </c>
    </row>
    <row r="28" customFormat="false" ht="184.6" hidden="false" customHeight="true" outlineLevel="0" collapsed="false">
      <c r="A28" s="38" t="n">
        <f aca="false">A27+1</f>
        <v>17</v>
      </c>
      <c r="B28" s="39" t="s">
        <v>166</v>
      </c>
      <c r="C28" s="14" t="s">
        <v>167</v>
      </c>
      <c r="D28" s="14" t="s">
        <v>48</v>
      </c>
      <c r="E28" s="15" t="s">
        <v>138</v>
      </c>
      <c r="F28" s="40" t="n">
        <v>1.5</v>
      </c>
      <c r="G28" s="41"/>
      <c r="H28" s="42" t="n">
        <v>25</v>
      </c>
      <c r="I28" s="43" t="n">
        <f aca="false">J28+K28</f>
        <v>1556</v>
      </c>
      <c r="J28" s="44" t="n">
        <v>1044</v>
      </c>
      <c r="K28" s="44" t="n">
        <v>512</v>
      </c>
      <c r="L28" s="45" t="n">
        <v>0</v>
      </c>
      <c r="M28" s="46" t="n">
        <v>0</v>
      </c>
      <c r="N28" s="46" t="n">
        <v>0</v>
      </c>
      <c r="O28" s="46" t="n">
        <v>0</v>
      </c>
      <c r="P28" s="46" t="n">
        <v>0</v>
      </c>
      <c r="Q28" s="46" t="n">
        <v>1</v>
      </c>
      <c r="R28" s="46" t="n">
        <v>0</v>
      </c>
      <c r="S28" s="46" t="n">
        <v>1</v>
      </c>
      <c r="T28" s="46" t="n">
        <v>1</v>
      </c>
      <c r="U28" s="46" t="n">
        <v>0</v>
      </c>
      <c r="V28" s="46" t="n">
        <v>0</v>
      </c>
      <c r="W28" s="46" t="n">
        <v>1</v>
      </c>
      <c r="X28" s="46" t="n">
        <v>1</v>
      </c>
      <c r="Y28" s="46" t="n">
        <v>1</v>
      </c>
      <c r="Z28" s="46" t="n">
        <v>0</v>
      </c>
      <c r="AA28" s="47" t="n">
        <v>47.8</v>
      </c>
      <c r="AB28" s="48" t="n">
        <f aca="false">AE28+AH28+AK28</f>
        <v>1</v>
      </c>
      <c r="AC28" s="48" t="n">
        <f aca="false">AF28+AI28+AL28</f>
        <v>1</v>
      </c>
      <c r="AD28" s="48" t="n">
        <f aca="false">AG28+AJ28+AM28</f>
        <v>1</v>
      </c>
      <c r="AE28" s="49" t="n">
        <v>1</v>
      </c>
      <c r="AF28" s="49" t="n">
        <v>1</v>
      </c>
      <c r="AG28" s="46" t="n">
        <v>1</v>
      </c>
      <c r="AH28" s="49" t="n">
        <v>0</v>
      </c>
      <c r="AI28" s="49" t="n">
        <v>0</v>
      </c>
      <c r="AJ28" s="46" t="n">
        <v>0</v>
      </c>
      <c r="AK28" s="49" t="n">
        <v>0</v>
      </c>
      <c r="AL28" s="49" t="n">
        <v>0</v>
      </c>
      <c r="AM28" s="46" t="n">
        <v>0</v>
      </c>
      <c r="AN28" s="49" t="n">
        <v>0.75</v>
      </c>
      <c r="AO28" s="49" t="n">
        <v>0.75</v>
      </c>
      <c r="AP28" s="46" t="n">
        <v>1</v>
      </c>
      <c r="AQ28" s="50"/>
      <c r="AR28" s="17" t="n">
        <v>2013</v>
      </c>
      <c r="AS28" s="18" t="n">
        <v>1</v>
      </c>
      <c r="AT28" s="18" t="n">
        <v>1</v>
      </c>
      <c r="AU28" s="14" t="s">
        <v>111</v>
      </c>
      <c r="AV28" s="46" t="n">
        <v>0</v>
      </c>
      <c r="AW28" s="46" t="n">
        <v>0</v>
      </c>
    </row>
    <row r="29" customFormat="false" ht="195.3" hidden="false" customHeight="true" outlineLevel="0" collapsed="false">
      <c r="A29" s="38" t="n">
        <f aca="false">A28+1</f>
        <v>18</v>
      </c>
      <c r="B29" s="39" t="s">
        <v>168</v>
      </c>
      <c r="C29" s="14" t="s">
        <v>169</v>
      </c>
      <c r="D29" s="14" t="s">
        <v>170</v>
      </c>
      <c r="E29" s="15" t="s">
        <v>171</v>
      </c>
      <c r="F29" s="40" t="n">
        <v>2</v>
      </c>
      <c r="G29" s="41"/>
      <c r="H29" s="42" t="n">
        <v>6</v>
      </c>
      <c r="I29" s="43" t="n">
        <f aca="false">J29+K29</f>
        <v>1866</v>
      </c>
      <c r="J29" s="44" t="n">
        <v>1401</v>
      </c>
      <c r="K29" s="44" t="n">
        <v>465</v>
      </c>
      <c r="L29" s="45" t="n">
        <v>0</v>
      </c>
      <c r="M29" s="46" t="n">
        <v>0</v>
      </c>
      <c r="N29" s="46" t="n">
        <v>0</v>
      </c>
      <c r="O29" s="46" t="n">
        <v>0</v>
      </c>
      <c r="P29" s="46" t="n">
        <v>0</v>
      </c>
      <c r="Q29" s="46" t="n">
        <v>1</v>
      </c>
      <c r="R29" s="46" t="n">
        <v>0</v>
      </c>
      <c r="S29" s="46" t="n">
        <v>0</v>
      </c>
      <c r="T29" s="46" t="n">
        <v>0</v>
      </c>
      <c r="U29" s="46" t="n">
        <v>0</v>
      </c>
      <c r="V29" s="46" t="n">
        <v>0</v>
      </c>
      <c r="W29" s="46" t="n">
        <v>0</v>
      </c>
      <c r="X29" s="46" t="n">
        <v>0</v>
      </c>
      <c r="Y29" s="46" t="n">
        <v>1</v>
      </c>
      <c r="Z29" s="46" t="n">
        <v>0</v>
      </c>
      <c r="AA29" s="47" t="n">
        <v>31.7</v>
      </c>
      <c r="AB29" s="48" t="n">
        <f aca="false">AE29+AH29+AK29</f>
        <v>1.75</v>
      </c>
      <c r="AC29" s="48" t="n">
        <f aca="false">AF29+AI29+AL29</f>
        <v>1.75</v>
      </c>
      <c r="AD29" s="48" t="n">
        <f aca="false">AG29+AJ29+AM29</f>
        <v>2</v>
      </c>
      <c r="AE29" s="49" t="n">
        <v>1.75</v>
      </c>
      <c r="AF29" s="49" t="n">
        <v>1.75</v>
      </c>
      <c r="AG29" s="46" t="n">
        <v>2</v>
      </c>
      <c r="AH29" s="49" t="n">
        <v>0</v>
      </c>
      <c r="AI29" s="49" t="n">
        <v>0</v>
      </c>
      <c r="AJ29" s="46" t="n">
        <v>0</v>
      </c>
      <c r="AK29" s="49" t="n">
        <v>0</v>
      </c>
      <c r="AL29" s="49" t="n">
        <v>0</v>
      </c>
      <c r="AM29" s="46" t="n">
        <v>0</v>
      </c>
      <c r="AN29" s="49" t="n">
        <v>0.25</v>
      </c>
      <c r="AO29" s="49" t="n">
        <v>0.25</v>
      </c>
      <c r="AP29" s="46" t="n">
        <v>0</v>
      </c>
      <c r="AQ29" s="50"/>
      <c r="AR29" s="17" t="n">
        <v>2007</v>
      </c>
      <c r="AS29" s="18" t="n">
        <v>1</v>
      </c>
      <c r="AT29" s="18" t="n">
        <v>1</v>
      </c>
      <c r="AU29" s="14" t="s">
        <v>111</v>
      </c>
      <c r="AV29" s="46" t="n">
        <v>0</v>
      </c>
      <c r="AW29" s="46" t="n">
        <v>0</v>
      </c>
    </row>
    <row r="30" customFormat="false" ht="197.75" hidden="false" customHeight="true" outlineLevel="0" collapsed="false">
      <c r="A30" s="38" t="n">
        <f aca="false">A29+1</f>
        <v>19</v>
      </c>
      <c r="B30" s="39" t="s">
        <v>172</v>
      </c>
      <c r="C30" s="14" t="s">
        <v>173</v>
      </c>
      <c r="D30" s="14" t="s">
        <v>174</v>
      </c>
      <c r="E30" s="15" t="s">
        <v>34</v>
      </c>
      <c r="F30" s="40" t="n">
        <v>1</v>
      </c>
      <c r="G30" s="41"/>
      <c r="H30" s="42" t="n">
        <v>26</v>
      </c>
      <c r="I30" s="43" t="n">
        <f aca="false">J30+K30</f>
        <v>922</v>
      </c>
      <c r="J30" s="44" t="n">
        <v>797</v>
      </c>
      <c r="K30" s="44" t="n">
        <v>125</v>
      </c>
      <c r="L30" s="45" t="n">
        <v>0</v>
      </c>
      <c r="M30" s="46" t="n">
        <v>0</v>
      </c>
      <c r="N30" s="46" t="n">
        <v>0</v>
      </c>
      <c r="O30" s="46" t="n">
        <v>0</v>
      </c>
      <c r="P30" s="46" t="n">
        <v>0</v>
      </c>
      <c r="Q30" s="46" t="n">
        <v>1</v>
      </c>
      <c r="R30" s="46" t="n">
        <v>0</v>
      </c>
      <c r="S30" s="46" t="n">
        <v>1</v>
      </c>
      <c r="T30" s="46" t="n">
        <v>0</v>
      </c>
      <c r="U30" s="46" t="n">
        <v>0</v>
      </c>
      <c r="V30" s="46" t="n">
        <v>0</v>
      </c>
      <c r="W30" s="46" t="n">
        <v>1</v>
      </c>
      <c r="X30" s="46" t="n">
        <v>1</v>
      </c>
      <c r="Y30" s="46" t="n">
        <v>1</v>
      </c>
      <c r="Z30" s="46" t="n">
        <v>0</v>
      </c>
      <c r="AA30" s="47" t="n">
        <v>47.3</v>
      </c>
      <c r="AB30" s="48" t="n">
        <f aca="false">AE30+AH30+AK30</f>
        <v>1</v>
      </c>
      <c r="AC30" s="48" t="n">
        <f aca="false">AF30+AI30+AL30</f>
        <v>0.5</v>
      </c>
      <c r="AD30" s="48" t="n">
        <f aca="false">AG30+AJ30+AM30</f>
        <v>0</v>
      </c>
      <c r="AE30" s="49" t="n">
        <v>1</v>
      </c>
      <c r="AF30" s="49" t="n">
        <v>0.5</v>
      </c>
      <c r="AG30" s="46" t="n">
        <v>0</v>
      </c>
      <c r="AH30" s="49" t="n">
        <v>0</v>
      </c>
      <c r="AI30" s="49" t="n">
        <v>0</v>
      </c>
      <c r="AJ30" s="46" t="n">
        <v>0</v>
      </c>
      <c r="AK30" s="49" t="n">
        <v>0</v>
      </c>
      <c r="AL30" s="49" t="n">
        <v>0</v>
      </c>
      <c r="AM30" s="46" t="n">
        <v>0</v>
      </c>
      <c r="AN30" s="49" t="n">
        <v>0.75</v>
      </c>
      <c r="AO30" s="49" t="n">
        <v>0.75</v>
      </c>
      <c r="AP30" s="46" t="n">
        <v>1</v>
      </c>
      <c r="AQ30" s="50"/>
      <c r="AR30" s="17" t="n">
        <v>2008</v>
      </c>
      <c r="AS30" s="18" t="n">
        <v>1</v>
      </c>
      <c r="AT30" s="18" t="n">
        <v>1</v>
      </c>
      <c r="AU30" s="14" t="s">
        <v>111</v>
      </c>
      <c r="AV30" s="46" t="n">
        <v>0</v>
      </c>
      <c r="AW30" s="46" t="n">
        <v>0</v>
      </c>
    </row>
    <row r="31" customFormat="false" ht="194.45" hidden="false" customHeight="true" outlineLevel="0" collapsed="false">
      <c r="A31" s="38" t="n">
        <f aca="false">A30+1</f>
        <v>20</v>
      </c>
      <c r="B31" s="39" t="s">
        <v>175</v>
      </c>
      <c r="C31" s="14" t="s">
        <v>176</v>
      </c>
      <c r="D31" s="14" t="s">
        <v>177</v>
      </c>
      <c r="E31" s="15" t="s">
        <v>162</v>
      </c>
      <c r="F31" s="40" t="n">
        <v>4</v>
      </c>
      <c r="G31" s="41"/>
      <c r="H31" s="42" t="n">
        <v>12</v>
      </c>
      <c r="I31" s="43" t="n">
        <f aca="false">J31+K31</f>
        <v>2303</v>
      </c>
      <c r="J31" s="44" t="n">
        <v>2008</v>
      </c>
      <c r="K31" s="44" t="n">
        <v>295</v>
      </c>
      <c r="L31" s="45" t="n">
        <v>0</v>
      </c>
      <c r="M31" s="46" t="n">
        <v>0</v>
      </c>
      <c r="N31" s="46" t="n">
        <v>0</v>
      </c>
      <c r="O31" s="46" t="n">
        <v>1</v>
      </c>
      <c r="P31" s="46" t="n">
        <v>0</v>
      </c>
      <c r="Q31" s="46" t="n">
        <v>0</v>
      </c>
      <c r="R31" s="46" t="n">
        <v>0</v>
      </c>
      <c r="S31" s="46" t="n">
        <v>1</v>
      </c>
      <c r="T31" s="46" t="n">
        <v>0</v>
      </c>
      <c r="U31" s="46" t="n">
        <v>0</v>
      </c>
      <c r="V31" s="46" t="n">
        <v>0</v>
      </c>
      <c r="W31" s="46" t="n">
        <v>1</v>
      </c>
      <c r="X31" s="46" t="n">
        <v>1</v>
      </c>
      <c r="Y31" s="46" t="n">
        <v>1</v>
      </c>
      <c r="Z31" s="46" t="n">
        <v>0</v>
      </c>
      <c r="AA31" s="47" t="n">
        <v>71.7</v>
      </c>
      <c r="AB31" s="48" t="n">
        <f aca="false">AE31+AH31+AK31</f>
        <v>1</v>
      </c>
      <c r="AC31" s="48" t="n">
        <f aca="false">AF31+AI31+AL31</f>
        <v>1</v>
      </c>
      <c r="AD31" s="48" t="n">
        <f aca="false">AG31+AJ31+AM31</f>
        <v>1</v>
      </c>
      <c r="AE31" s="49" t="n">
        <v>1</v>
      </c>
      <c r="AF31" s="49" t="n">
        <v>1</v>
      </c>
      <c r="AG31" s="46" t="n">
        <v>1</v>
      </c>
      <c r="AH31" s="49" t="n">
        <v>0</v>
      </c>
      <c r="AI31" s="49" t="n">
        <v>0</v>
      </c>
      <c r="AJ31" s="46" t="n">
        <v>0</v>
      </c>
      <c r="AK31" s="49" t="n">
        <v>0</v>
      </c>
      <c r="AL31" s="49" t="n">
        <v>0</v>
      </c>
      <c r="AM31" s="46" t="n">
        <v>0</v>
      </c>
      <c r="AN31" s="49" t="n">
        <v>0.5</v>
      </c>
      <c r="AO31" s="49" t="n">
        <v>0.5</v>
      </c>
      <c r="AP31" s="46" t="n">
        <v>1</v>
      </c>
      <c r="AQ31" s="50"/>
      <c r="AR31" s="17" t="n">
        <v>1992</v>
      </c>
      <c r="AS31" s="18" t="n">
        <v>1</v>
      </c>
      <c r="AT31" s="18" t="n">
        <v>1</v>
      </c>
      <c r="AU31" s="14" t="s">
        <v>111</v>
      </c>
      <c r="AV31" s="46" t="n">
        <v>0</v>
      </c>
      <c r="AW31" s="46" t="n">
        <v>0</v>
      </c>
    </row>
    <row r="32" customFormat="false" ht="187.05" hidden="false" customHeight="true" outlineLevel="0" collapsed="false">
      <c r="A32" s="38" t="n">
        <f aca="false">A31+1</f>
        <v>21</v>
      </c>
      <c r="B32" s="39" t="s">
        <v>178</v>
      </c>
      <c r="C32" s="14" t="s">
        <v>179</v>
      </c>
      <c r="D32" s="14" t="s">
        <v>180</v>
      </c>
      <c r="E32" s="15" t="s">
        <v>181</v>
      </c>
      <c r="F32" s="40" t="n">
        <v>2</v>
      </c>
      <c r="G32" s="41"/>
      <c r="H32" s="42" t="n">
        <v>15</v>
      </c>
      <c r="I32" s="43" t="n">
        <f aca="false">J32+K32</f>
        <v>1819</v>
      </c>
      <c r="J32" s="44" t="n">
        <v>1571</v>
      </c>
      <c r="K32" s="44" t="n">
        <v>248</v>
      </c>
      <c r="L32" s="45" t="n">
        <v>1</v>
      </c>
      <c r="M32" s="46" t="n">
        <v>0</v>
      </c>
      <c r="N32" s="46" t="n">
        <v>0</v>
      </c>
      <c r="O32" s="46" t="n">
        <v>1</v>
      </c>
      <c r="P32" s="46" t="n">
        <v>0</v>
      </c>
      <c r="Q32" s="46" t="n">
        <v>0</v>
      </c>
      <c r="R32" s="46" t="n">
        <v>0</v>
      </c>
      <c r="S32" s="46" t="n">
        <v>0</v>
      </c>
      <c r="T32" s="46" t="n">
        <v>0</v>
      </c>
      <c r="U32" s="46" t="n">
        <v>0</v>
      </c>
      <c r="V32" s="46" t="n">
        <v>0</v>
      </c>
      <c r="W32" s="46" t="n">
        <v>0</v>
      </c>
      <c r="X32" s="46" t="n">
        <v>0</v>
      </c>
      <c r="Y32" s="46" t="n">
        <v>1</v>
      </c>
      <c r="Z32" s="46" t="n">
        <v>0</v>
      </c>
      <c r="AA32" s="47" t="n">
        <v>55.5</v>
      </c>
      <c r="AB32" s="48" t="n">
        <f aca="false">AE32+AH32+AK32</f>
        <v>1</v>
      </c>
      <c r="AC32" s="48" t="n">
        <f aca="false">AF32+AI32+AL32</f>
        <v>1</v>
      </c>
      <c r="AD32" s="48" t="n">
        <f aca="false">AG32+AJ32+AM32</f>
        <v>1</v>
      </c>
      <c r="AE32" s="49" t="n">
        <v>1</v>
      </c>
      <c r="AF32" s="49" t="n">
        <v>1</v>
      </c>
      <c r="AG32" s="46" t="n">
        <v>1</v>
      </c>
      <c r="AH32" s="49" t="n">
        <v>0</v>
      </c>
      <c r="AI32" s="49" t="n">
        <v>0</v>
      </c>
      <c r="AJ32" s="46" t="n">
        <v>0</v>
      </c>
      <c r="AK32" s="49" t="n">
        <v>0</v>
      </c>
      <c r="AL32" s="49" t="n">
        <v>0</v>
      </c>
      <c r="AM32" s="46" t="n">
        <v>0</v>
      </c>
      <c r="AN32" s="49" t="n">
        <v>0.75</v>
      </c>
      <c r="AO32" s="49" t="n">
        <v>0.75</v>
      </c>
      <c r="AP32" s="46" t="n">
        <v>1</v>
      </c>
      <c r="AQ32" s="50"/>
      <c r="AR32" s="17" t="n">
        <v>1989</v>
      </c>
      <c r="AS32" s="18" t="n">
        <v>1</v>
      </c>
      <c r="AT32" s="18" t="n">
        <v>1</v>
      </c>
      <c r="AU32" s="14" t="s">
        <v>111</v>
      </c>
      <c r="AV32" s="46" t="n">
        <v>0</v>
      </c>
      <c r="AW32" s="46" t="n">
        <v>0</v>
      </c>
    </row>
    <row r="33" customFormat="false" ht="192.8" hidden="false" customHeight="true" outlineLevel="0" collapsed="false">
      <c r="A33" s="38" t="n">
        <f aca="false">A32+1</f>
        <v>22</v>
      </c>
      <c r="B33" s="39" t="s">
        <v>182</v>
      </c>
      <c r="C33" s="14" t="s">
        <v>183</v>
      </c>
      <c r="D33" s="14" t="s">
        <v>184</v>
      </c>
      <c r="E33" s="15" t="s">
        <v>185</v>
      </c>
      <c r="F33" s="40" t="n">
        <v>11</v>
      </c>
      <c r="G33" s="41"/>
      <c r="H33" s="42" t="n">
        <v>18</v>
      </c>
      <c r="I33" s="43" t="n">
        <f aca="false">J33+K33</f>
        <v>5116</v>
      </c>
      <c r="J33" s="44" t="n">
        <v>4595</v>
      </c>
      <c r="K33" s="44" t="n">
        <v>521</v>
      </c>
      <c r="L33" s="45" t="n">
        <v>1</v>
      </c>
      <c r="M33" s="46" t="n">
        <v>0</v>
      </c>
      <c r="N33" s="46" t="n">
        <v>0</v>
      </c>
      <c r="O33" s="46" t="n">
        <v>0</v>
      </c>
      <c r="P33" s="46" t="n">
        <v>0</v>
      </c>
      <c r="Q33" s="46" t="n">
        <v>0</v>
      </c>
      <c r="R33" s="46" t="n">
        <v>1</v>
      </c>
      <c r="S33" s="46" t="n">
        <v>0</v>
      </c>
      <c r="T33" s="46" t="n">
        <v>0</v>
      </c>
      <c r="U33" s="46" t="n">
        <v>0</v>
      </c>
      <c r="V33" s="46" t="n">
        <v>0</v>
      </c>
      <c r="W33" s="46" t="n">
        <v>0</v>
      </c>
      <c r="X33" s="46" t="n">
        <v>0</v>
      </c>
      <c r="Y33" s="46" t="n">
        <v>1</v>
      </c>
      <c r="Z33" s="46" t="n">
        <v>0</v>
      </c>
      <c r="AA33" s="47" t="n">
        <v>48.6</v>
      </c>
      <c r="AB33" s="48" t="n">
        <f aca="false">AE33+AH33+AK33</f>
        <v>2</v>
      </c>
      <c r="AC33" s="48" t="n">
        <f aca="false">AF33+AI33+AL33</f>
        <v>2</v>
      </c>
      <c r="AD33" s="48" t="n">
        <f aca="false">AG33+AJ33+AM33</f>
        <v>2</v>
      </c>
      <c r="AE33" s="49" t="n">
        <v>2</v>
      </c>
      <c r="AF33" s="49" t="n">
        <v>2</v>
      </c>
      <c r="AG33" s="46" t="n">
        <v>2</v>
      </c>
      <c r="AH33" s="49" t="n">
        <v>0</v>
      </c>
      <c r="AI33" s="49" t="n">
        <v>0</v>
      </c>
      <c r="AJ33" s="46" t="n">
        <v>0</v>
      </c>
      <c r="AK33" s="49" t="n">
        <v>0</v>
      </c>
      <c r="AL33" s="49" t="n">
        <v>0</v>
      </c>
      <c r="AM33" s="46" t="n">
        <v>0</v>
      </c>
      <c r="AN33" s="49" t="n">
        <v>0.75</v>
      </c>
      <c r="AO33" s="49" t="n">
        <v>0.75</v>
      </c>
      <c r="AP33" s="46" t="n">
        <v>1</v>
      </c>
      <c r="AQ33" s="50"/>
      <c r="AR33" s="17" t="n">
        <v>1978</v>
      </c>
      <c r="AS33" s="18" t="n">
        <v>1</v>
      </c>
      <c r="AT33" s="18" t="n">
        <v>1</v>
      </c>
      <c r="AU33" s="14" t="s">
        <v>111</v>
      </c>
      <c r="AV33" s="46" t="n">
        <v>0</v>
      </c>
      <c r="AW33" s="46" t="n">
        <v>0</v>
      </c>
    </row>
    <row r="34" customFormat="false" ht="196.1" hidden="false" customHeight="true" outlineLevel="0" collapsed="false">
      <c r="A34" s="38" t="n">
        <f aca="false">A33+1</f>
        <v>23</v>
      </c>
      <c r="B34" s="39" t="s">
        <v>186</v>
      </c>
      <c r="C34" s="14" t="s">
        <v>187</v>
      </c>
      <c r="D34" s="14" t="s">
        <v>129</v>
      </c>
      <c r="E34" s="15" t="s">
        <v>188</v>
      </c>
      <c r="F34" s="40" t="n">
        <v>1.5</v>
      </c>
      <c r="G34" s="41"/>
      <c r="H34" s="42" t="n">
        <v>27</v>
      </c>
      <c r="I34" s="43" t="n">
        <f aca="false">J34+K34</f>
        <v>1235</v>
      </c>
      <c r="J34" s="44" t="n">
        <v>1174</v>
      </c>
      <c r="K34" s="44" t="n">
        <v>61</v>
      </c>
      <c r="L34" s="45" t="n">
        <v>0</v>
      </c>
      <c r="M34" s="46" t="n">
        <v>0</v>
      </c>
      <c r="N34" s="46" t="n">
        <v>0</v>
      </c>
      <c r="O34" s="46" t="n">
        <v>1</v>
      </c>
      <c r="P34" s="46" t="n">
        <v>0</v>
      </c>
      <c r="Q34" s="46" t="n">
        <v>0</v>
      </c>
      <c r="R34" s="46" t="n">
        <v>1</v>
      </c>
      <c r="S34" s="46" t="n">
        <v>0</v>
      </c>
      <c r="T34" s="46" t="n">
        <v>0</v>
      </c>
      <c r="U34" s="46" t="n">
        <v>0</v>
      </c>
      <c r="V34" s="46" t="n">
        <v>0</v>
      </c>
      <c r="W34" s="46" t="n">
        <v>0</v>
      </c>
      <c r="X34" s="46" t="n">
        <v>0</v>
      </c>
      <c r="Y34" s="46" t="n">
        <v>1</v>
      </c>
      <c r="Z34" s="46" t="n">
        <v>0</v>
      </c>
      <c r="AA34" s="47" t="n">
        <v>24.1</v>
      </c>
      <c r="AB34" s="48" t="n">
        <f aca="false">AE34+AH34+AK34</f>
        <v>0.75</v>
      </c>
      <c r="AC34" s="48" t="n">
        <f aca="false">AF34+AI34+AL34</f>
        <v>0.75</v>
      </c>
      <c r="AD34" s="48" t="n">
        <f aca="false">AG34+AJ34+AM34</f>
        <v>1</v>
      </c>
      <c r="AE34" s="49" t="n">
        <v>0.75</v>
      </c>
      <c r="AF34" s="49" t="n">
        <v>0.75</v>
      </c>
      <c r="AG34" s="46" t="n">
        <v>1</v>
      </c>
      <c r="AH34" s="49" t="n">
        <v>0</v>
      </c>
      <c r="AI34" s="49" t="n">
        <v>0</v>
      </c>
      <c r="AJ34" s="46" t="n">
        <v>0</v>
      </c>
      <c r="AK34" s="49" t="n">
        <v>0</v>
      </c>
      <c r="AL34" s="49" t="n">
        <v>0</v>
      </c>
      <c r="AM34" s="46" t="n">
        <v>0</v>
      </c>
      <c r="AN34" s="49" t="n">
        <v>0</v>
      </c>
      <c r="AO34" s="49" t="n">
        <v>0</v>
      </c>
      <c r="AP34" s="46" t="n">
        <v>0</v>
      </c>
      <c r="AQ34" s="50"/>
      <c r="AR34" s="17" t="n">
        <v>1989</v>
      </c>
      <c r="AS34" s="18" t="n">
        <v>1</v>
      </c>
      <c r="AT34" s="18" t="n">
        <v>1</v>
      </c>
      <c r="AU34" s="14" t="s">
        <v>111</v>
      </c>
      <c r="AV34" s="46" t="n">
        <v>0</v>
      </c>
      <c r="AW34" s="46" t="n">
        <v>0</v>
      </c>
    </row>
    <row r="35" customFormat="false" ht="189.55" hidden="false" customHeight="true" outlineLevel="0" collapsed="false">
      <c r="A35" s="38" t="n">
        <f aca="false">A34+1</f>
        <v>24</v>
      </c>
      <c r="B35" s="39" t="s">
        <v>189</v>
      </c>
      <c r="C35" s="14" t="s">
        <v>190</v>
      </c>
      <c r="D35" s="14" t="s">
        <v>191</v>
      </c>
      <c r="E35" s="15" t="s">
        <v>192</v>
      </c>
      <c r="F35" s="40" t="n">
        <v>5</v>
      </c>
      <c r="G35" s="41"/>
      <c r="H35" s="42" t="n">
        <v>11</v>
      </c>
      <c r="I35" s="43" t="n">
        <f aca="false">J35+K35</f>
        <v>4873</v>
      </c>
      <c r="J35" s="44" t="n">
        <v>2922</v>
      </c>
      <c r="K35" s="44" t="n">
        <v>1951</v>
      </c>
      <c r="L35" s="45" t="n">
        <v>0</v>
      </c>
      <c r="M35" s="46" t="n">
        <v>0</v>
      </c>
      <c r="N35" s="46" t="n">
        <v>0</v>
      </c>
      <c r="O35" s="46" t="n">
        <v>0</v>
      </c>
      <c r="P35" s="46" t="n">
        <v>0</v>
      </c>
      <c r="Q35" s="46" t="n">
        <v>1</v>
      </c>
      <c r="R35" s="46" t="n">
        <v>0</v>
      </c>
      <c r="S35" s="46" t="n">
        <v>1</v>
      </c>
      <c r="T35" s="46" t="n">
        <v>1</v>
      </c>
      <c r="U35" s="46" t="n">
        <v>0</v>
      </c>
      <c r="V35" s="46" t="n">
        <v>0</v>
      </c>
      <c r="W35" s="46" t="n">
        <v>1</v>
      </c>
      <c r="X35" s="46" t="n">
        <v>1</v>
      </c>
      <c r="Y35" s="46" t="n">
        <v>1</v>
      </c>
      <c r="Z35" s="46" t="n">
        <v>0</v>
      </c>
      <c r="AA35" s="47" t="n">
        <v>47.7</v>
      </c>
      <c r="AB35" s="48" t="n">
        <f aca="false">AE35+AH35+AK35</f>
        <v>2</v>
      </c>
      <c r="AC35" s="48" t="n">
        <f aca="false">AF35+AI35+AL35</f>
        <v>2</v>
      </c>
      <c r="AD35" s="48" t="n">
        <f aca="false">AG35+AJ35+AM35</f>
        <v>2</v>
      </c>
      <c r="AE35" s="49" t="n">
        <v>1</v>
      </c>
      <c r="AF35" s="49" t="n">
        <v>1</v>
      </c>
      <c r="AG35" s="46" t="n">
        <v>1</v>
      </c>
      <c r="AH35" s="49" t="n">
        <v>1</v>
      </c>
      <c r="AI35" s="49" t="n">
        <v>1</v>
      </c>
      <c r="AJ35" s="46" t="n">
        <v>1</v>
      </c>
      <c r="AK35" s="49" t="n">
        <v>0</v>
      </c>
      <c r="AL35" s="49" t="n">
        <v>0</v>
      </c>
      <c r="AM35" s="46" t="n">
        <v>0</v>
      </c>
      <c r="AN35" s="49" t="n">
        <v>0</v>
      </c>
      <c r="AO35" s="49" t="n">
        <v>0</v>
      </c>
      <c r="AP35" s="46" t="n">
        <v>0</v>
      </c>
      <c r="AQ35" s="50"/>
      <c r="AR35" s="17" t="n">
        <v>2012</v>
      </c>
      <c r="AS35" s="18" t="n">
        <v>1</v>
      </c>
      <c r="AT35" s="18" t="n">
        <v>1</v>
      </c>
      <c r="AU35" s="14" t="s">
        <v>111</v>
      </c>
      <c r="AV35" s="46" t="n">
        <v>0</v>
      </c>
      <c r="AW35" s="46" t="n">
        <v>0</v>
      </c>
    </row>
    <row r="36" customFormat="false" ht="189.55" hidden="false" customHeight="true" outlineLevel="0" collapsed="false">
      <c r="A36" s="38" t="n">
        <f aca="false">A35+1</f>
        <v>25</v>
      </c>
      <c r="B36" s="39" t="s">
        <v>193</v>
      </c>
      <c r="C36" s="14" t="s">
        <v>194</v>
      </c>
      <c r="D36" s="14" t="s">
        <v>43</v>
      </c>
      <c r="E36" s="15" t="s">
        <v>195</v>
      </c>
      <c r="F36" s="40" t="n">
        <v>0.8</v>
      </c>
      <c r="G36" s="41" t="s">
        <v>25</v>
      </c>
      <c r="H36" s="42" t="n">
        <v>14</v>
      </c>
      <c r="I36" s="43" t="n">
        <f aca="false">J36+K36</f>
        <v>1227</v>
      </c>
      <c r="J36" s="44" t="n">
        <v>1076</v>
      </c>
      <c r="K36" s="44" t="n">
        <v>151</v>
      </c>
      <c r="L36" s="45" t="n">
        <v>0</v>
      </c>
      <c r="M36" s="46" t="n">
        <v>0</v>
      </c>
      <c r="N36" s="46" t="n">
        <v>0</v>
      </c>
      <c r="O36" s="46" t="n">
        <v>1</v>
      </c>
      <c r="P36" s="46" t="n">
        <v>0</v>
      </c>
      <c r="Q36" s="46" t="n">
        <v>0</v>
      </c>
      <c r="R36" s="46" t="n">
        <v>0</v>
      </c>
      <c r="S36" s="46" t="n">
        <v>0</v>
      </c>
      <c r="T36" s="46" t="n">
        <v>0</v>
      </c>
      <c r="U36" s="46" t="n">
        <v>0</v>
      </c>
      <c r="V36" s="46" t="n">
        <v>0</v>
      </c>
      <c r="W36" s="46" t="n">
        <v>0</v>
      </c>
      <c r="X36" s="46" t="n">
        <v>0</v>
      </c>
      <c r="Y36" s="46" t="n">
        <v>1</v>
      </c>
      <c r="Z36" s="46" t="n">
        <v>0</v>
      </c>
      <c r="AA36" s="47" t="n">
        <v>33.3</v>
      </c>
      <c r="AB36" s="48" t="n">
        <f aca="false">AE36+AH36+AK36</f>
        <v>0.75</v>
      </c>
      <c r="AC36" s="48" t="n">
        <f aca="false">AF36+AI36+AL36</f>
        <v>0.75</v>
      </c>
      <c r="AD36" s="48" t="n">
        <f aca="false">AG36+AJ36+AM36</f>
        <v>1</v>
      </c>
      <c r="AE36" s="49" t="n">
        <v>0.75</v>
      </c>
      <c r="AF36" s="49" t="n">
        <v>0.75</v>
      </c>
      <c r="AG36" s="46" t="n">
        <v>1</v>
      </c>
      <c r="AH36" s="49" t="n">
        <v>0</v>
      </c>
      <c r="AI36" s="49" t="n">
        <v>0</v>
      </c>
      <c r="AJ36" s="46" t="n">
        <v>0</v>
      </c>
      <c r="AK36" s="49" t="n">
        <v>0</v>
      </c>
      <c r="AL36" s="49" t="n">
        <v>0</v>
      </c>
      <c r="AM36" s="46" t="n">
        <v>0</v>
      </c>
      <c r="AN36" s="49" t="n">
        <v>0</v>
      </c>
      <c r="AO36" s="49" t="n">
        <v>0</v>
      </c>
      <c r="AP36" s="46" t="n">
        <v>0</v>
      </c>
      <c r="AQ36" s="50"/>
      <c r="AR36" s="17" t="n">
        <v>1988</v>
      </c>
      <c r="AS36" s="18" t="n">
        <v>1</v>
      </c>
      <c r="AT36" s="18" t="n">
        <v>1</v>
      </c>
      <c r="AU36" s="14" t="s">
        <v>111</v>
      </c>
      <c r="AV36" s="46" t="n">
        <v>0</v>
      </c>
      <c r="AW36" s="46" t="n">
        <v>0</v>
      </c>
    </row>
    <row r="37" customFormat="false" ht="194.45" hidden="false" customHeight="true" outlineLevel="0" collapsed="false">
      <c r="A37" s="38" t="n">
        <f aca="false">A36+1</f>
        <v>26</v>
      </c>
      <c r="B37" s="39" t="s">
        <v>196</v>
      </c>
      <c r="C37" s="14" t="s">
        <v>197</v>
      </c>
      <c r="D37" s="14" t="s">
        <v>129</v>
      </c>
      <c r="E37" s="15" t="s">
        <v>198</v>
      </c>
      <c r="F37" s="40" t="n">
        <v>1</v>
      </c>
      <c r="G37" s="41" t="s">
        <v>25</v>
      </c>
      <c r="H37" s="42" t="n">
        <v>5</v>
      </c>
      <c r="I37" s="43" t="n">
        <f aca="false">J37+K37</f>
        <v>2567</v>
      </c>
      <c r="J37" s="44" t="n">
        <v>1954</v>
      </c>
      <c r="K37" s="44" t="n">
        <v>613</v>
      </c>
      <c r="L37" s="45" t="n">
        <v>0</v>
      </c>
      <c r="M37" s="46" t="n">
        <v>0</v>
      </c>
      <c r="N37" s="46" t="n">
        <v>0</v>
      </c>
      <c r="O37" s="46" t="n">
        <v>1</v>
      </c>
      <c r="P37" s="46" t="n">
        <v>0</v>
      </c>
      <c r="Q37" s="46" t="n">
        <v>0</v>
      </c>
      <c r="R37" s="46" t="n">
        <v>0</v>
      </c>
      <c r="S37" s="46" t="n">
        <v>0</v>
      </c>
      <c r="T37" s="46" t="n">
        <v>0</v>
      </c>
      <c r="U37" s="46" t="n">
        <v>0</v>
      </c>
      <c r="V37" s="46" t="n">
        <v>0</v>
      </c>
      <c r="W37" s="46" t="n">
        <v>0</v>
      </c>
      <c r="X37" s="46" t="n">
        <v>0</v>
      </c>
      <c r="Y37" s="46" t="n">
        <v>1</v>
      </c>
      <c r="Z37" s="46" t="n">
        <v>0</v>
      </c>
      <c r="AA37" s="47" t="n">
        <v>51.1</v>
      </c>
      <c r="AB37" s="48" t="n">
        <f aca="false">AE37+AH37+AK37</f>
        <v>2</v>
      </c>
      <c r="AC37" s="48" t="n">
        <f aca="false">AF37+AI37+AL37</f>
        <v>2</v>
      </c>
      <c r="AD37" s="48" t="n">
        <f aca="false">AG37+AJ37+AM37</f>
        <v>2</v>
      </c>
      <c r="AE37" s="49" t="n">
        <v>1</v>
      </c>
      <c r="AF37" s="49" t="n">
        <v>1</v>
      </c>
      <c r="AG37" s="46" t="n">
        <v>1</v>
      </c>
      <c r="AH37" s="49" t="n">
        <v>1</v>
      </c>
      <c r="AI37" s="49" t="n">
        <v>1</v>
      </c>
      <c r="AJ37" s="46" t="n">
        <v>1</v>
      </c>
      <c r="AK37" s="49" t="n">
        <v>0</v>
      </c>
      <c r="AL37" s="49" t="n">
        <v>0</v>
      </c>
      <c r="AM37" s="46" t="n">
        <v>0</v>
      </c>
      <c r="AN37" s="49" t="n">
        <v>0</v>
      </c>
      <c r="AO37" s="49" t="n">
        <v>0</v>
      </c>
      <c r="AP37" s="46" t="n">
        <v>0</v>
      </c>
      <c r="AQ37" s="50"/>
      <c r="AR37" s="17" t="n">
        <v>1992</v>
      </c>
      <c r="AS37" s="18" t="n">
        <v>1</v>
      </c>
      <c r="AT37" s="18" t="n">
        <v>1</v>
      </c>
      <c r="AU37" s="14" t="s">
        <v>111</v>
      </c>
      <c r="AV37" s="46" t="n">
        <v>0</v>
      </c>
      <c r="AW37" s="46" t="n">
        <v>0</v>
      </c>
    </row>
    <row r="38" customFormat="false" ht="193.65" hidden="false" customHeight="true" outlineLevel="0" collapsed="false">
      <c r="A38" s="38" t="n">
        <f aca="false">A37+1</f>
        <v>27</v>
      </c>
      <c r="B38" s="39" t="s">
        <v>199</v>
      </c>
      <c r="C38" s="14" t="s">
        <v>200</v>
      </c>
      <c r="D38" s="14" t="s">
        <v>129</v>
      </c>
      <c r="E38" s="15" t="s">
        <v>201</v>
      </c>
      <c r="F38" s="40" t="n">
        <v>2</v>
      </c>
      <c r="G38" s="41" t="s">
        <v>25</v>
      </c>
      <c r="H38" s="42" t="n">
        <v>25</v>
      </c>
      <c r="I38" s="43" t="n">
        <f aca="false">J38+K38</f>
        <v>3234</v>
      </c>
      <c r="J38" s="44" t="n">
        <v>2437</v>
      </c>
      <c r="K38" s="44" t="n">
        <v>797</v>
      </c>
      <c r="L38" s="45" t="n">
        <v>0</v>
      </c>
      <c r="M38" s="46" t="n">
        <v>0</v>
      </c>
      <c r="N38" s="46" t="n">
        <v>0</v>
      </c>
      <c r="O38" s="46" t="n">
        <v>1</v>
      </c>
      <c r="P38" s="46" t="n">
        <v>0</v>
      </c>
      <c r="Q38" s="46" t="n">
        <v>0</v>
      </c>
      <c r="R38" s="46" t="n">
        <v>0</v>
      </c>
      <c r="S38" s="46" t="n">
        <v>1</v>
      </c>
      <c r="T38" s="46" t="n">
        <v>0</v>
      </c>
      <c r="U38" s="46" t="n">
        <v>1</v>
      </c>
      <c r="V38" s="46" t="n">
        <v>0</v>
      </c>
      <c r="W38" s="46" t="n">
        <v>1</v>
      </c>
      <c r="X38" s="46" t="n">
        <v>1</v>
      </c>
      <c r="Y38" s="46" t="n">
        <v>1</v>
      </c>
      <c r="Z38" s="46" t="n">
        <v>0</v>
      </c>
      <c r="AA38" s="47" t="n">
        <v>192.1</v>
      </c>
      <c r="AB38" s="48" t="n">
        <f aca="false">AE38+AH38+AK38</f>
        <v>2</v>
      </c>
      <c r="AC38" s="48" t="n">
        <f aca="false">AF38+AI38+AL38</f>
        <v>2</v>
      </c>
      <c r="AD38" s="48" t="n">
        <f aca="false">AG38+AJ38+AM38</f>
        <v>2</v>
      </c>
      <c r="AE38" s="49" t="n">
        <v>1</v>
      </c>
      <c r="AF38" s="49" t="n">
        <v>1</v>
      </c>
      <c r="AG38" s="46" t="n">
        <v>1</v>
      </c>
      <c r="AH38" s="49" t="n">
        <v>1</v>
      </c>
      <c r="AI38" s="49" t="n">
        <v>1</v>
      </c>
      <c r="AJ38" s="46" t="n">
        <v>1</v>
      </c>
      <c r="AK38" s="49" t="n">
        <v>0</v>
      </c>
      <c r="AL38" s="49" t="n">
        <v>0</v>
      </c>
      <c r="AM38" s="46" t="n">
        <v>0</v>
      </c>
      <c r="AN38" s="49" t="n">
        <v>0</v>
      </c>
      <c r="AO38" s="49" t="n">
        <v>0</v>
      </c>
      <c r="AP38" s="46" t="n">
        <v>0</v>
      </c>
      <c r="AQ38" s="50"/>
      <c r="AR38" s="17" t="n">
        <v>1992</v>
      </c>
      <c r="AS38" s="18" t="n">
        <v>1</v>
      </c>
      <c r="AT38" s="18" t="n">
        <v>1</v>
      </c>
      <c r="AU38" s="14" t="s">
        <v>111</v>
      </c>
      <c r="AV38" s="46" t="n">
        <v>0</v>
      </c>
      <c r="AW38" s="46" t="n">
        <v>0</v>
      </c>
    </row>
    <row r="39" customFormat="false" ht="192" hidden="false" customHeight="true" outlineLevel="0" collapsed="false">
      <c r="A39" s="38" t="n">
        <f aca="false">A38+1</f>
        <v>28</v>
      </c>
      <c r="B39" s="39" t="s">
        <v>202</v>
      </c>
      <c r="C39" s="14" t="s">
        <v>203</v>
      </c>
      <c r="D39" s="14" t="s">
        <v>137</v>
      </c>
      <c r="E39" s="15" t="s">
        <v>171</v>
      </c>
      <c r="F39" s="40" t="n">
        <v>2</v>
      </c>
      <c r="G39" s="41" t="s">
        <v>25</v>
      </c>
      <c r="H39" s="42" t="n">
        <v>24</v>
      </c>
      <c r="I39" s="43" t="n">
        <f aca="false">J39+K39</f>
        <v>8067</v>
      </c>
      <c r="J39" s="44" t="n">
        <v>7012</v>
      </c>
      <c r="K39" s="44" t="n">
        <v>1055</v>
      </c>
      <c r="L39" s="45" t="n">
        <v>0</v>
      </c>
      <c r="M39" s="46" t="n">
        <v>0</v>
      </c>
      <c r="N39" s="46" t="n">
        <v>0</v>
      </c>
      <c r="O39" s="46" t="n">
        <v>0</v>
      </c>
      <c r="P39" s="46" t="n">
        <v>0</v>
      </c>
      <c r="Q39" s="46" t="n">
        <v>0</v>
      </c>
      <c r="R39" s="46" t="n">
        <v>0</v>
      </c>
      <c r="S39" s="46" t="n">
        <v>1</v>
      </c>
      <c r="T39" s="46" t="n">
        <v>0</v>
      </c>
      <c r="U39" s="46" t="n">
        <v>1</v>
      </c>
      <c r="V39" s="46" t="n">
        <v>0</v>
      </c>
      <c r="W39" s="46" t="n">
        <v>1</v>
      </c>
      <c r="X39" s="46" t="n">
        <v>1</v>
      </c>
      <c r="Y39" s="46" t="n">
        <v>1</v>
      </c>
      <c r="Z39" s="46" t="n">
        <v>0</v>
      </c>
      <c r="AA39" s="47" t="n">
        <v>296.6</v>
      </c>
      <c r="AB39" s="48" t="n">
        <f aca="false">AE39+AH39+AK39</f>
        <v>2.75</v>
      </c>
      <c r="AC39" s="48" t="n">
        <f aca="false">AF39+AI39+AL39</f>
        <v>2.5</v>
      </c>
      <c r="AD39" s="48" t="n">
        <f aca="false">AG39+AJ39+AM39</f>
        <v>2</v>
      </c>
      <c r="AE39" s="49" t="n">
        <v>1</v>
      </c>
      <c r="AF39" s="49" t="n">
        <v>1</v>
      </c>
      <c r="AG39" s="46" t="n">
        <v>1</v>
      </c>
      <c r="AH39" s="49" t="n">
        <v>0.75</v>
      </c>
      <c r="AI39" s="49" t="n">
        <v>0.5</v>
      </c>
      <c r="AJ39" s="46" t="n">
        <v>0</v>
      </c>
      <c r="AK39" s="49" t="n">
        <v>1</v>
      </c>
      <c r="AL39" s="49" t="n">
        <v>1</v>
      </c>
      <c r="AM39" s="46" t="n">
        <v>1</v>
      </c>
      <c r="AN39" s="49" t="n">
        <v>1</v>
      </c>
      <c r="AO39" s="49" t="n">
        <v>1</v>
      </c>
      <c r="AP39" s="46" t="n">
        <v>1</v>
      </c>
      <c r="AQ39" s="50"/>
      <c r="AR39" s="17" t="n">
        <v>1987</v>
      </c>
      <c r="AS39" s="18" t="n">
        <v>1</v>
      </c>
      <c r="AT39" s="18" t="n">
        <v>1</v>
      </c>
      <c r="AU39" s="14" t="s">
        <v>111</v>
      </c>
      <c r="AV39" s="46" t="n">
        <v>0</v>
      </c>
      <c r="AW39" s="46" t="n">
        <v>0</v>
      </c>
    </row>
    <row r="40" customFormat="false" ht="191.15" hidden="false" customHeight="true" outlineLevel="0" collapsed="false">
      <c r="A40" s="38" t="n">
        <f aca="false">A39+1</f>
        <v>29</v>
      </c>
      <c r="B40" s="39" t="s">
        <v>204</v>
      </c>
      <c r="C40" s="14" t="s">
        <v>205</v>
      </c>
      <c r="D40" s="14" t="s">
        <v>129</v>
      </c>
      <c r="E40" s="15" t="s">
        <v>206</v>
      </c>
      <c r="F40" s="40" t="n">
        <v>1</v>
      </c>
      <c r="G40" s="41" t="s">
        <v>25</v>
      </c>
      <c r="H40" s="42" t="n">
        <v>17</v>
      </c>
      <c r="I40" s="43" t="n">
        <f aca="false">J40+K40</f>
        <v>767</v>
      </c>
      <c r="J40" s="44" t="n">
        <v>757</v>
      </c>
      <c r="K40" s="44" t="n">
        <v>10</v>
      </c>
      <c r="L40" s="45" t="n">
        <v>0</v>
      </c>
      <c r="M40" s="46" t="n">
        <v>0</v>
      </c>
      <c r="N40" s="46" t="n">
        <v>0</v>
      </c>
      <c r="O40" s="46" t="n">
        <v>0</v>
      </c>
      <c r="P40" s="46" t="n">
        <v>0</v>
      </c>
      <c r="Q40" s="46" t="n">
        <v>1</v>
      </c>
      <c r="R40" s="46" t="n">
        <v>0</v>
      </c>
      <c r="S40" s="46" t="n">
        <v>0</v>
      </c>
      <c r="T40" s="46" t="n">
        <v>0</v>
      </c>
      <c r="U40" s="46" t="n">
        <v>0</v>
      </c>
      <c r="V40" s="46" t="n">
        <v>0</v>
      </c>
      <c r="W40" s="46" t="n">
        <v>0</v>
      </c>
      <c r="X40" s="46" t="n">
        <v>0</v>
      </c>
      <c r="Y40" s="46" t="n">
        <v>1</v>
      </c>
      <c r="Z40" s="46" t="n">
        <v>0</v>
      </c>
      <c r="AA40" s="47" t="n">
        <v>39.9</v>
      </c>
      <c r="AB40" s="48" t="n">
        <f aca="false">AE40+AH40+AK40</f>
        <v>0.75</v>
      </c>
      <c r="AC40" s="48" t="n">
        <f aca="false">AF40+AI40+AL40</f>
        <v>0.75</v>
      </c>
      <c r="AD40" s="48" t="n">
        <f aca="false">AG40+AJ40+AM40</f>
        <v>2</v>
      </c>
      <c r="AE40" s="49" t="n">
        <v>0.75</v>
      </c>
      <c r="AF40" s="49" t="n">
        <v>0.75</v>
      </c>
      <c r="AG40" s="46" t="n">
        <v>2</v>
      </c>
      <c r="AH40" s="49" t="n">
        <v>0</v>
      </c>
      <c r="AI40" s="49" t="n">
        <v>0</v>
      </c>
      <c r="AJ40" s="46" t="n">
        <v>0</v>
      </c>
      <c r="AK40" s="49" t="n">
        <v>0</v>
      </c>
      <c r="AL40" s="49" t="n">
        <v>0</v>
      </c>
      <c r="AM40" s="46" t="n">
        <v>0</v>
      </c>
      <c r="AN40" s="49" t="n">
        <v>0</v>
      </c>
      <c r="AO40" s="49" t="n">
        <v>0</v>
      </c>
      <c r="AP40" s="46" t="n">
        <v>0</v>
      </c>
      <c r="AQ40" s="50"/>
      <c r="AR40" s="17" t="n">
        <v>2008</v>
      </c>
      <c r="AS40" s="18" t="n">
        <v>1</v>
      </c>
      <c r="AT40" s="18" t="n">
        <v>1</v>
      </c>
      <c r="AU40" s="14" t="s">
        <v>111</v>
      </c>
      <c r="AV40" s="46" t="n">
        <v>0</v>
      </c>
      <c r="AW40" s="46" t="n">
        <v>0</v>
      </c>
    </row>
    <row r="41" customFormat="false" ht="184.6" hidden="false" customHeight="true" outlineLevel="0" collapsed="false">
      <c r="A41" s="38" t="n">
        <f aca="false">A40+1</f>
        <v>30</v>
      </c>
      <c r="B41" s="39" t="s">
        <v>207</v>
      </c>
      <c r="C41" s="14" t="s">
        <v>208</v>
      </c>
      <c r="D41" s="14" t="s">
        <v>209</v>
      </c>
      <c r="E41" s="15" t="s">
        <v>210</v>
      </c>
      <c r="F41" s="40" t="n">
        <v>1.5</v>
      </c>
      <c r="G41" s="41" t="s">
        <v>25</v>
      </c>
      <c r="H41" s="42" t="n">
        <v>13</v>
      </c>
      <c r="I41" s="43" t="n">
        <f aca="false">J41+K41</f>
        <v>2208</v>
      </c>
      <c r="J41" s="44" t="n">
        <v>1922</v>
      </c>
      <c r="K41" s="44" t="n">
        <v>286</v>
      </c>
      <c r="L41" s="45" t="n">
        <v>0</v>
      </c>
      <c r="M41" s="46" t="n">
        <v>0</v>
      </c>
      <c r="N41" s="46" t="n">
        <v>0</v>
      </c>
      <c r="O41" s="46" t="n">
        <v>0</v>
      </c>
      <c r="P41" s="46" t="n">
        <v>0</v>
      </c>
      <c r="Q41" s="46" t="n">
        <v>1</v>
      </c>
      <c r="R41" s="46" t="n">
        <v>0</v>
      </c>
      <c r="S41" s="46" t="n">
        <v>0</v>
      </c>
      <c r="T41" s="46" t="n">
        <v>0</v>
      </c>
      <c r="U41" s="46" t="n">
        <v>0</v>
      </c>
      <c r="V41" s="46" t="n">
        <v>0</v>
      </c>
      <c r="W41" s="46" t="n">
        <v>0</v>
      </c>
      <c r="X41" s="46" t="n">
        <v>0</v>
      </c>
      <c r="Y41" s="46" t="n">
        <v>1</v>
      </c>
      <c r="Z41" s="46" t="n">
        <v>0</v>
      </c>
      <c r="AA41" s="47" t="n">
        <v>31.6</v>
      </c>
      <c r="AB41" s="48" t="n">
        <f aca="false">AE41+AH41+AK41</f>
        <v>1</v>
      </c>
      <c r="AC41" s="48" t="n">
        <f aca="false">AF41+AI41+AL41</f>
        <v>1</v>
      </c>
      <c r="AD41" s="48" t="n">
        <f aca="false">AG41+AJ41+AM41</f>
        <v>1</v>
      </c>
      <c r="AE41" s="49" t="n">
        <v>0</v>
      </c>
      <c r="AF41" s="49" t="n">
        <v>0</v>
      </c>
      <c r="AG41" s="46" t="n">
        <v>0</v>
      </c>
      <c r="AH41" s="49" t="n">
        <v>1</v>
      </c>
      <c r="AI41" s="49" t="n">
        <v>1</v>
      </c>
      <c r="AJ41" s="46" t="n">
        <v>1</v>
      </c>
      <c r="AK41" s="49" t="n">
        <v>0</v>
      </c>
      <c r="AL41" s="49" t="n">
        <v>0</v>
      </c>
      <c r="AM41" s="46" t="n">
        <v>0</v>
      </c>
      <c r="AN41" s="49" t="n">
        <v>0.5</v>
      </c>
      <c r="AO41" s="49" t="n">
        <v>0.5</v>
      </c>
      <c r="AP41" s="46" t="n">
        <v>1</v>
      </c>
      <c r="AQ41" s="50"/>
      <c r="AR41" s="17" t="n">
        <v>2007</v>
      </c>
      <c r="AS41" s="18" t="n">
        <v>1</v>
      </c>
      <c r="AT41" s="18" t="n">
        <v>1</v>
      </c>
      <c r="AU41" s="14" t="s">
        <v>111</v>
      </c>
      <c r="AV41" s="46" t="n">
        <v>0</v>
      </c>
      <c r="AW41" s="46" t="n">
        <v>0</v>
      </c>
    </row>
    <row r="42" customFormat="false" ht="187.9" hidden="false" customHeight="true" outlineLevel="0" collapsed="false">
      <c r="A42" s="38" t="n">
        <f aca="false">A41+1</f>
        <v>31</v>
      </c>
      <c r="B42" s="39" t="s">
        <v>211</v>
      </c>
      <c r="C42" s="14" t="s">
        <v>212</v>
      </c>
      <c r="D42" s="14" t="s">
        <v>43</v>
      </c>
      <c r="E42" s="15" t="s">
        <v>213</v>
      </c>
      <c r="F42" s="40" t="n">
        <v>1.2</v>
      </c>
      <c r="G42" s="41" t="s">
        <v>25</v>
      </c>
      <c r="H42" s="42" t="n">
        <v>18</v>
      </c>
      <c r="I42" s="43" t="n">
        <f aca="false">J42+K42</f>
        <v>730</v>
      </c>
      <c r="J42" s="44" t="n">
        <v>730</v>
      </c>
      <c r="K42" s="44" t="n">
        <v>0</v>
      </c>
      <c r="L42" s="45" t="n">
        <v>0</v>
      </c>
      <c r="M42" s="46" t="n">
        <v>0</v>
      </c>
      <c r="N42" s="46" t="n">
        <v>0</v>
      </c>
      <c r="O42" s="46" t="n">
        <v>0</v>
      </c>
      <c r="P42" s="46" t="n">
        <v>0</v>
      </c>
      <c r="Q42" s="46" t="n">
        <v>0</v>
      </c>
      <c r="R42" s="46" t="n">
        <v>1</v>
      </c>
      <c r="S42" s="46" t="n">
        <v>0</v>
      </c>
      <c r="T42" s="46" t="n">
        <v>0</v>
      </c>
      <c r="U42" s="46" t="n">
        <v>0</v>
      </c>
      <c r="V42" s="46" t="n">
        <v>1</v>
      </c>
      <c r="W42" s="46" t="n">
        <v>0</v>
      </c>
      <c r="X42" s="46" t="n">
        <v>0</v>
      </c>
      <c r="Y42" s="46" t="n">
        <v>1</v>
      </c>
      <c r="Z42" s="46" t="n">
        <v>0</v>
      </c>
      <c r="AA42" s="47" t="n">
        <v>29.7</v>
      </c>
      <c r="AB42" s="48" t="n">
        <f aca="false">AE42+AH42+AK42</f>
        <v>1</v>
      </c>
      <c r="AC42" s="48" t="n">
        <f aca="false">AF42+AI42+AL42</f>
        <v>1</v>
      </c>
      <c r="AD42" s="48" t="n">
        <f aca="false">AG42+AJ42+AM42</f>
        <v>1</v>
      </c>
      <c r="AE42" s="49" t="n">
        <v>0</v>
      </c>
      <c r="AF42" s="49" t="n">
        <v>0</v>
      </c>
      <c r="AG42" s="46" t="n">
        <v>0</v>
      </c>
      <c r="AH42" s="49" t="n">
        <v>0</v>
      </c>
      <c r="AI42" s="49" t="n">
        <v>0</v>
      </c>
      <c r="AJ42" s="46" t="n">
        <v>0</v>
      </c>
      <c r="AK42" s="49" t="n">
        <v>1</v>
      </c>
      <c r="AL42" s="49" t="n">
        <v>1</v>
      </c>
      <c r="AM42" s="46" t="n">
        <v>1</v>
      </c>
      <c r="AN42" s="49" t="n">
        <v>0</v>
      </c>
      <c r="AO42" s="49" t="n">
        <v>0</v>
      </c>
      <c r="AP42" s="46" t="n">
        <v>0</v>
      </c>
      <c r="AQ42" s="50"/>
      <c r="AR42" s="17" t="n">
        <v>1977</v>
      </c>
      <c r="AS42" s="18" t="n">
        <v>1</v>
      </c>
      <c r="AT42" s="18" t="n">
        <v>1</v>
      </c>
      <c r="AU42" s="14" t="s">
        <v>111</v>
      </c>
      <c r="AV42" s="46" t="n">
        <v>0</v>
      </c>
      <c r="AW42" s="46" t="n">
        <v>0</v>
      </c>
    </row>
    <row r="43" customFormat="false" ht="193.65" hidden="false" customHeight="true" outlineLevel="0" collapsed="false">
      <c r="A43" s="38" t="n">
        <f aca="false">A42+1</f>
        <v>32</v>
      </c>
      <c r="B43" s="39" t="s">
        <v>214</v>
      </c>
      <c r="C43" s="14" t="s">
        <v>215</v>
      </c>
      <c r="D43" s="14" t="s">
        <v>216</v>
      </c>
      <c r="E43" s="15" t="s">
        <v>217</v>
      </c>
      <c r="F43" s="40" t="n">
        <v>2</v>
      </c>
      <c r="G43" s="41" t="s">
        <v>31</v>
      </c>
      <c r="H43" s="42" t="n">
        <v>40</v>
      </c>
      <c r="I43" s="43" t="n">
        <f aca="false">J43+K43</f>
        <v>3107</v>
      </c>
      <c r="J43" s="44" t="n">
        <v>2244</v>
      </c>
      <c r="K43" s="44" t="n">
        <v>863</v>
      </c>
      <c r="L43" s="45" t="n">
        <v>0</v>
      </c>
      <c r="M43" s="46" t="n">
        <v>0</v>
      </c>
      <c r="N43" s="46" t="n">
        <v>0</v>
      </c>
      <c r="O43" s="46" t="n">
        <v>0</v>
      </c>
      <c r="P43" s="46" t="n">
        <v>0</v>
      </c>
      <c r="Q43" s="46" t="n">
        <v>1</v>
      </c>
      <c r="R43" s="46" t="n">
        <v>0</v>
      </c>
      <c r="S43" s="46" t="n">
        <v>1</v>
      </c>
      <c r="T43" s="46" t="n">
        <v>1</v>
      </c>
      <c r="U43" s="46" t="n">
        <v>0</v>
      </c>
      <c r="V43" s="46" t="n">
        <v>0</v>
      </c>
      <c r="W43" s="46" t="n">
        <v>1</v>
      </c>
      <c r="X43" s="46" t="n">
        <v>1</v>
      </c>
      <c r="Y43" s="46" t="n">
        <v>1</v>
      </c>
      <c r="Z43" s="46" t="n">
        <v>0</v>
      </c>
      <c r="AA43" s="47" t="n">
        <v>47.8</v>
      </c>
      <c r="AB43" s="48" t="n">
        <f aca="false">AE43+AH43+AK43</f>
        <v>1</v>
      </c>
      <c r="AC43" s="48" t="n">
        <f aca="false">AF43+AI43+AL43</f>
        <v>1</v>
      </c>
      <c r="AD43" s="48" t="n">
        <f aca="false">AG43+AJ43+AM43</f>
        <v>1</v>
      </c>
      <c r="AE43" s="49" t="n">
        <v>0</v>
      </c>
      <c r="AF43" s="49" t="n">
        <v>0</v>
      </c>
      <c r="AG43" s="46" t="n">
        <v>0</v>
      </c>
      <c r="AH43" s="49" t="n">
        <v>1</v>
      </c>
      <c r="AI43" s="49" t="n">
        <v>1</v>
      </c>
      <c r="AJ43" s="46" t="n">
        <v>1</v>
      </c>
      <c r="AK43" s="49" t="n">
        <v>0</v>
      </c>
      <c r="AL43" s="49" t="n">
        <v>0</v>
      </c>
      <c r="AM43" s="46" t="n">
        <v>0</v>
      </c>
      <c r="AN43" s="49" t="n">
        <v>0</v>
      </c>
      <c r="AO43" s="49" t="n">
        <v>0</v>
      </c>
      <c r="AP43" s="46" t="n">
        <v>0</v>
      </c>
      <c r="AQ43" s="50"/>
      <c r="AR43" s="17" t="n">
        <v>2013</v>
      </c>
      <c r="AS43" s="18" t="n">
        <v>1</v>
      </c>
      <c r="AT43" s="18" t="n">
        <v>1</v>
      </c>
      <c r="AU43" s="14" t="s">
        <v>111</v>
      </c>
      <c r="AV43" s="46" t="n">
        <v>0</v>
      </c>
      <c r="AW43" s="46" t="n">
        <v>0</v>
      </c>
    </row>
    <row r="44" customFormat="false" ht="196.1" hidden="false" customHeight="true" outlineLevel="0" collapsed="false">
      <c r="A44" s="38" t="n">
        <f aca="false">A43+1</f>
        <v>33</v>
      </c>
      <c r="B44" s="39" t="s">
        <v>218</v>
      </c>
      <c r="C44" s="14" t="s">
        <v>219</v>
      </c>
      <c r="D44" s="14" t="s">
        <v>129</v>
      </c>
      <c r="E44" s="15" t="s">
        <v>220</v>
      </c>
      <c r="F44" s="40" t="n">
        <v>0.5</v>
      </c>
      <c r="G44" s="41" t="s">
        <v>31</v>
      </c>
      <c r="H44" s="42" t="n">
        <v>10</v>
      </c>
      <c r="I44" s="43" t="n">
        <f aca="false">J44+K44</f>
        <v>2093</v>
      </c>
      <c r="J44" s="44" t="n">
        <v>1316</v>
      </c>
      <c r="K44" s="44" t="n">
        <v>777</v>
      </c>
      <c r="L44" s="45" t="n">
        <v>0</v>
      </c>
      <c r="M44" s="46" t="n">
        <v>0</v>
      </c>
      <c r="N44" s="46" t="n">
        <v>0</v>
      </c>
      <c r="O44" s="46" t="n">
        <v>0</v>
      </c>
      <c r="P44" s="46" t="n">
        <v>0</v>
      </c>
      <c r="Q44" s="46" t="n">
        <v>1</v>
      </c>
      <c r="R44" s="46" t="n">
        <v>0</v>
      </c>
      <c r="S44" s="46" t="n">
        <v>0</v>
      </c>
      <c r="T44" s="46" t="n">
        <v>0</v>
      </c>
      <c r="U44" s="46" t="n">
        <v>0</v>
      </c>
      <c r="V44" s="46" t="n">
        <v>0</v>
      </c>
      <c r="W44" s="46" t="n">
        <v>0</v>
      </c>
      <c r="X44" s="46" t="n">
        <v>0</v>
      </c>
      <c r="Y44" s="46" t="n">
        <v>1</v>
      </c>
      <c r="Z44" s="46" t="n">
        <v>0</v>
      </c>
      <c r="AA44" s="47" t="n">
        <v>39.5</v>
      </c>
      <c r="AB44" s="48" t="n">
        <f aca="false">AE44+AH44+AK44</f>
        <v>0.75</v>
      </c>
      <c r="AC44" s="48" t="n">
        <f aca="false">AF44+AI44+AL44</f>
        <v>0.25</v>
      </c>
      <c r="AD44" s="48" t="n">
        <f aca="false">AG44+AJ44+AM44</f>
        <v>0</v>
      </c>
      <c r="AE44" s="49" t="n">
        <v>0.75</v>
      </c>
      <c r="AF44" s="49" t="n">
        <v>0.25</v>
      </c>
      <c r="AG44" s="46" t="n">
        <v>0</v>
      </c>
      <c r="AH44" s="49" t="n">
        <v>0</v>
      </c>
      <c r="AI44" s="49" t="n">
        <v>0</v>
      </c>
      <c r="AJ44" s="46" t="n">
        <v>0</v>
      </c>
      <c r="AK44" s="49" t="n">
        <v>0</v>
      </c>
      <c r="AL44" s="49" t="n">
        <v>0</v>
      </c>
      <c r="AM44" s="46" t="n">
        <v>0</v>
      </c>
      <c r="AN44" s="49" t="n">
        <v>0</v>
      </c>
      <c r="AO44" s="49" t="n">
        <v>0</v>
      </c>
      <c r="AP44" s="46" t="n">
        <v>0</v>
      </c>
      <c r="AQ44" s="50"/>
      <c r="AR44" s="17" t="n">
        <v>2013</v>
      </c>
      <c r="AS44" s="18" t="n">
        <v>1</v>
      </c>
      <c r="AT44" s="18" t="n">
        <v>1</v>
      </c>
      <c r="AU44" s="14" t="s">
        <v>111</v>
      </c>
      <c r="AV44" s="46" t="n">
        <v>0</v>
      </c>
      <c r="AW44" s="46" t="n">
        <v>0</v>
      </c>
    </row>
    <row r="45" customFormat="false" ht="190.35" hidden="false" customHeight="true" outlineLevel="0" collapsed="false">
      <c r="A45" s="38" t="n">
        <f aca="false">A44+1</f>
        <v>34</v>
      </c>
      <c r="B45" s="39" t="s">
        <v>221</v>
      </c>
      <c r="C45" s="14" t="s">
        <v>222</v>
      </c>
      <c r="D45" s="14" t="s">
        <v>223</v>
      </c>
      <c r="E45" s="15" t="s">
        <v>224</v>
      </c>
      <c r="F45" s="40" t="n">
        <v>3</v>
      </c>
      <c r="G45" s="41" t="s">
        <v>31</v>
      </c>
      <c r="H45" s="42" t="n">
        <v>20</v>
      </c>
      <c r="I45" s="43" t="n">
        <f aca="false">J45+K45</f>
        <v>4970</v>
      </c>
      <c r="J45" s="44" t="n">
        <v>3867</v>
      </c>
      <c r="K45" s="44" t="n">
        <v>1103</v>
      </c>
      <c r="L45" s="45" t="n">
        <v>0</v>
      </c>
      <c r="M45" s="46" t="n">
        <v>0</v>
      </c>
      <c r="N45" s="46" t="n">
        <v>0</v>
      </c>
      <c r="O45" s="46" t="n">
        <v>0</v>
      </c>
      <c r="P45" s="46" t="n">
        <v>0</v>
      </c>
      <c r="Q45" s="46" t="n">
        <v>1</v>
      </c>
      <c r="R45" s="46" t="n">
        <v>0</v>
      </c>
      <c r="S45" s="46" t="n">
        <v>1</v>
      </c>
      <c r="T45" s="46" t="n">
        <v>1</v>
      </c>
      <c r="U45" s="46" t="n">
        <v>0</v>
      </c>
      <c r="V45" s="46" t="n">
        <v>0</v>
      </c>
      <c r="W45" s="46" t="n">
        <v>1</v>
      </c>
      <c r="X45" s="46" t="n">
        <v>1</v>
      </c>
      <c r="Y45" s="46" t="n">
        <v>1</v>
      </c>
      <c r="Z45" s="46" t="n">
        <v>0</v>
      </c>
      <c r="AA45" s="47" t="n">
        <v>47.7</v>
      </c>
      <c r="AB45" s="48" t="n">
        <f aca="false">AE45+AH45+AK45</f>
        <v>2</v>
      </c>
      <c r="AC45" s="48" t="n">
        <f aca="false">AF45+AI45+AL45</f>
        <v>2</v>
      </c>
      <c r="AD45" s="48" t="n">
        <f aca="false">AG45+AJ45+AM45</f>
        <v>2</v>
      </c>
      <c r="AE45" s="49" t="n">
        <v>1</v>
      </c>
      <c r="AF45" s="49" t="n">
        <v>1</v>
      </c>
      <c r="AG45" s="46" t="n">
        <v>1</v>
      </c>
      <c r="AH45" s="49" t="n">
        <v>1</v>
      </c>
      <c r="AI45" s="49" t="n">
        <v>1</v>
      </c>
      <c r="AJ45" s="46" t="n">
        <v>1</v>
      </c>
      <c r="AK45" s="49" t="n">
        <v>0</v>
      </c>
      <c r="AL45" s="49" t="n">
        <v>0</v>
      </c>
      <c r="AM45" s="46" t="n">
        <v>0</v>
      </c>
      <c r="AN45" s="49" t="n">
        <v>0.75</v>
      </c>
      <c r="AO45" s="49" t="n">
        <v>0.75</v>
      </c>
      <c r="AP45" s="46" t="n">
        <v>1</v>
      </c>
      <c r="AQ45" s="50"/>
      <c r="AR45" s="17" t="n">
        <v>2012</v>
      </c>
      <c r="AS45" s="18" t="n">
        <v>1</v>
      </c>
      <c r="AT45" s="18" t="n">
        <v>1</v>
      </c>
      <c r="AU45" s="14" t="s">
        <v>111</v>
      </c>
      <c r="AV45" s="46" t="n">
        <v>0</v>
      </c>
      <c r="AW45" s="46" t="n">
        <v>0</v>
      </c>
    </row>
    <row r="46" customFormat="false" ht="189.55" hidden="false" customHeight="true" outlineLevel="0" collapsed="false">
      <c r="A46" s="38" t="n">
        <f aca="false">A45+1</f>
        <v>35</v>
      </c>
      <c r="B46" s="39" t="s">
        <v>225</v>
      </c>
      <c r="C46" s="14" t="s">
        <v>226</v>
      </c>
      <c r="D46" s="14" t="s">
        <v>43</v>
      </c>
      <c r="E46" s="15" t="s">
        <v>227</v>
      </c>
      <c r="F46" s="40" t="n">
        <v>2</v>
      </c>
      <c r="G46" s="41" t="s">
        <v>31</v>
      </c>
      <c r="H46" s="42" t="n">
        <v>27</v>
      </c>
      <c r="I46" s="43" t="n">
        <f aca="false">J46+K46</f>
        <v>6926</v>
      </c>
      <c r="J46" s="44" t="n">
        <v>6004</v>
      </c>
      <c r="K46" s="44" t="n">
        <v>922</v>
      </c>
      <c r="L46" s="45" t="n">
        <v>1</v>
      </c>
      <c r="M46" s="46" t="n">
        <v>0</v>
      </c>
      <c r="N46" s="46" t="n">
        <v>0</v>
      </c>
      <c r="O46" s="46" t="n">
        <v>0</v>
      </c>
      <c r="P46" s="46" t="n">
        <v>0</v>
      </c>
      <c r="Q46" s="46" t="n">
        <v>0</v>
      </c>
      <c r="R46" s="46" t="n">
        <v>1</v>
      </c>
      <c r="S46" s="46" t="n">
        <v>1</v>
      </c>
      <c r="T46" s="46" t="n">
        <v>0</v>
      </c>
      <c r="U46" s="46" t="n">
        <v>0</v>
      </c>
      <c r="V46" s="46" t="n">
        <v>0</v>
      </c>
      <c r="W46" s="46" t="n">
        <v>1</v>
      </c>
      <c r="X46" s="46" t="n">
        <v>1</v>
      </c>
      <c r="Y46" s="46" t="n">
        <v>1</v>
      </c>
      <c r="Z46" s="46" t="n">
        <v>0</v>
      </c>
      <c r="AA46" s="47" t="n">
        <v>75</v>
      </c>
      <c r="AB46" s="48" t="n">
        <f aca="false">AE46+AH46+AK46</f>
        <v>2</v>
      </c>
      <c r="AC46" s="48" t="n">
        <f aca="false">AF46+AI46+AL46</f>
        <v>2</v>
      </c>
      <c r="AD46" s="48" t="n">
        <f aca="false">AG46+AJ46+AM46</f>
        <v>2</v>
      </c>
      <c r="AE46" s="49" t="n">
        <v>0</v>
      </c>
      <c r="AF46" s="49" t="n">
        <v>0</v>
      </c>
      <c r="AG46" s="46" t="n">
        <v>0</v>
      </c>
      <c r="AH46" s="49" t="n">
        <v>1</v>
      </c>
      <c r="AI46" s="49" t="n">
        <v>1</v>
      </c>
      <c r="AJ46" s="46" t="n">
        <v>1</v>
      </c>
      <c r="AK46" s="49" t="n">
        <v>1</v>
      </c>
      <c r="AL46" s="49" t="n">
        <v>1</v>
      </c>
      <c r="AM46" s="46" t="n">
        <v>1</v>
      </c>
      <c r="AN46" s="49" t="n">
        <v>0.5</v>
      </c>
      <c r="AO46" s="49" t="n">
        <v>0.5</v>
      </c>
      <c r="AP46" s="46" t="n">
        <v>1</v>
      </c>
      <c r="AQ46" s="50"/>
      <c r="AR46" s="17" t="n">
        <v>1978</v>
      </c>
      <c r="AS46" s="18" t="n">
        <v>1</v>
      </c>
      <c r="AT46" s="18" t="n">
        <v>1</v>
      </c>
      <c r="AU46" s="14" t="s">
        <v>111</v>
      </c>
      <c r="AV46" s="46" t="n">
        <v>0</v>
      </c>
      <c r="AW46" s="46" t="n">
        <v>0</v>
      </c>
    </row>
    <row r="47" customFormat="false" ht="187.05" hidden="false" customHeight="true" outlineLevel="0" collapsed="false">
      <c r="A47" s="38" t="n">
        <f aca="false">A46+1</f>
        <v>36</v>
      </c>
      <c r="B47" s="39" t="s">
        <v>228</v>
      </c>
      <c r="C47" s="14" t="s">
        <v>229</v>
      </c>
      <c r="D47" s="14" t="s">
        <v>48</v>
      </c>
      <c r="E47" s="15" t="s">
        <v>230</v>
      </c>
      <c r="F47" s="40" t="n">
        <v>4</v>
      </c>
      <c r="G47" s="41" t="s">
        <v>31</v>
      </c>
      <c r="H47" s="42" t="n">
        <v>26</v>
      </c>
      <c r="I47" s="43" t="n">
        <f aca="false">J47+K47</f>
        <v>10094</v>
      </c>
      <c r="J47" s="44" t="n">
        <v>9307</v>
      </c>
      <c r="K47" s="44" t="n">
        <v>787</v>
      </c>
      <c r="L47" s="45" t="n">
        <v>0</v>
      </c>
      <c r="M47" s="46" t="n">
        <v>0</v>
      </c>
      <c r="N47" s="46" t="n">
        <v>0</v>
      </c>
      <c r="O47" s="46" t="n">
        <v>1</v>
      </c>
      <c r="P47" s="46" t="n">
        <v>0</v>
      </c>
      <c r="Q47" s="46" t="n">
        <v>0</v>
      </c>
      <c r="R47" s="46" t="n">
        <v>0</v>
      </c>
      <c r="S47" s="46" t="n">
        <v>1</v>
      </c>
      <c r="T47" s="46" t="n">
        <v>0</v>
      </c>
      <c r="U47" s="46" t="n">
        <v>0</v>
      </c>
      <c r="V47" s="46" t="n">
        <v>0</v>
      </c>
      <c r="W47" s="46" t="n">
        <v>0</v>
      </c>
      <c r="X47" s="46" t="n">
        <v>0</v>
      </c>
      <c r="Y47" s="46" t="n">
        <v>1</v>
      </c>
      <c r="Z47" s="46" t="n">
        <v>0</v>
      </c>
      <c r="AA47" s="47" t="n">
        <v>51.6</v>
      </c>
      <c r="AB47" s="48" t="n">
        <f aca="false">AE47+AH47+AK47</f>
        <v>3</v>
      </c>
      <c r="AC47" s="48" t="n">
        <f aca="false">AF47+AI47+AL47</f>
        <v>3</v>
      </c>
      <c r="AD47" s="48" t="n">
        <f aca="false">AG47+AJ47+AM47</f>
        <v>3</v>
      </c>
      <c r="AE47" s="49" t="n">
        <v>1</v>
      </c>
      <c r="AF47" s="49" t="n">
        <v>1</v>
      </c>
      <c r="AG47" s="46" t="n">
        <v>1</v>
      </c>
      <c r="AH47" s="49" t="n">
        <v>1</v>
      </c>
      <c r="AI47" s="49" t="n">
        <v>1</v>
      </c>
      <c r="AJ47" s="46" t="n">
        <v>1</v>
      </c>
      <c r="AK47" s="49" t="n">
        <v>1</v>
      </c>
      <c r="AL47" s="49" t="n">
        <v>1</v>
      </c>
      <c r="AM47" s="46" t="n">
        <v>1</v>
      </c>
      <c r="AN47" s="49" t="n">
        <v>0</v>
      </c>
      <c r="AO47" s="49" t="n">
        <v>0</v>
      </c>
      <c r="AP47" s="46" t="n">
        <v>0</v>
      </c>
      <c r="AQ47" s="50"/>
      <c r="AR47" s="17" t="n">
        <v>1996</v>
      </c>
      <c r="AS47" s="18" t="n">
        <v>1</v>
      </c>
      <c r="AT47" s="18" t="n">
        <v>1</v>
      </c>
      <c r="AU47" s="14" t="s">
        <v>111</v>
      </c>
      <c r="AV47" s="46" t="n">
        <v>0</v>
      </c>
      <c r="AW47" s="46" t="n">
        <v>0</v>
      </c>
    </row>
    <row r="48" customFormat="false" ht="187.9" hidden="false" customHeight="true" outlineLevel="0" collapsed="false">
      <c r="A48" s="38" t="n">
        <f aca="false">A47+1</f>
        <v>37</v>
      </c>
      <c r="B48" s="39" t="s">
        <v>231</v>
      </c>
      <c r="C48" s="14" t="s">
        <v>232</v>
      </c>
      <c r="D48" s="14" t="s">
        <v>27</v>
      </c>
      <c r="E48" s="15" t="s">
        <v>233</v>
      </c>
      <c r="F48" s="40" t="n">
        <v>2.5</v>
      </c>
      <c r="G48" s="41" t="s">
        <v>36</v>
      </c>
      <c r="H48" s="42" t="n">
        <v>13</v>
      </c>
      <c r="I48" s="43" t="n">
        <f aca="false">J48+K48</f>
        <v>746</v>
      </c>
      <c r="J48" s="44" t="n">
        <v>661</v>
      </c>
      <c r="K48" s="44" t="n">
        <v>85</v>
      </c>
      <c r="L48" s="45" t="n">
        <v>0</v>
      </c>
      <c r="M48" s="46" t="n">
        <v>0</v>
      </c>
      <c r="N48" s="46" t="n">
        <v>0</v>
      </c>
      <c r="O48" s="46" t="n">
        <v>0</v>
      </c>
      <c r="P48" s="46" t="n">
        <v>0</v>
      </c>
      <c r="Q48" s="46" t="n">
        <v>0</v>
      </c>
      <c r="R48" s="46" t="n">
        <v>1</v>
      </c>
      <c r="S48" s="46" t="n">
        <v>0</v>
      </c>
      <c r="T48" s="46" t="n">
        <v>0</v>
      </c>
      <c r="U48" s="46" t="n">
        <v>0</v>
      </c>
      <c r="V48" s="46" t="n">
        <v>0</v>
      </c>
      <c r="W48" s="46" t="n">
        <v>0</v>
      </c>
      <c r="X48" s="46" t="n">
        <v>0</v>
      </c>
      <c r="Y48" s="46" t="n">
        <v>1</v>
      </c>
      <c r="Z48" s="46" t="n">
        <v>0</v>
      </c>
      <c r="AA48" s="47" t="n">
        <v>79.2</v>
      </c>
      <c r="AB48" s="48" t="n">
        <f aca="false">AE48+AH48+AK48</f>
        <v>2</v>
      </c>
      <c r="AC48" s="48" t="n">
        <f aca="false">AF48+AI48+AL48</f>
        <v>2</v>
      </c>
      <c r="AD48" s="48" t="n">
        <f aca="false">AG48+AJ48+AM48</f>
        <v>2</v>
      </c>
      <c r="AE48" s="49" t="n">
        <v>1</v>
      </c>
      <c r="AF48" s="49" t="n">
        <v>1</v>
      </c>
      <c r="AG48" s="46" t="n">
        <v>1</v>
      </c>
      <c r="AH48" s="49" t="n">
        <v>0</v>
      </c>
      <c r="AI48" s="49" t="n">
        <v>0</v>
      </c>
      <c r="AJ48" s="46" t="n">
        <v>0</v>
      </c>
      <c r="AK48" s="49" t="n">
        <v>1</v>
      </c>
      <c r="AL48" s="49" t="n">
        <v>1</v>
      </c>
      <c r="AM48" s="46" t="n">
        <v>1</v>
      </c>
      <c r="AN48" s="49" t="n">
        <v>0.5</v>
      </c>
      <c r="AO48" s="49" t="n">
        <v>0.5</v>
      </c>
      <c r="AP48" s="46" t="n">
        <v>1</v>
      </c>
      <c r="AQ48" s="50"/>
      <c r="AR48" s="17" t="n">
        <v>1968</v>
      </c>
      <c r="AS48" s="18" t="n">
        <v>1</v>
      </c>
      <c r="AT48" s="18" t="n">
        <v>1</v>
      </c>
      <c r="AU48" s="14" t="s">
        <v>111</v>
      </c>
      <c r="AV48" s="46" t="n">
        <v>0</v>
      </c>
      <c r="AW48" s="46" t="n">
        <v>0</v>
      </c>
    </row>
    <row r="49" customFormat="false" ht="192.8" hidden="false" customHeight="true" outlineLevel="0" collapsed="false">
      <c r="A49" s="38" t="n">
        <f aca="false">A48+1</f>
        <v>38</v>
      </c>
      <c r="B49" s="39" t="s">
        <v>234</v>
      </c>
      <c r="C49" s="14" t="s">
        <v>235</v>
      </c>
      <c r="D49" s="14" t="s">
        <v>129</v>
      </c>
      <c r="E49" s="15" t="s">
        <v>236</v>
      </c>
      <c r="F49" s="40" t="n">
        <v>2</v>
      </c>
      <c r="G49" s="41" t="s">
        <v>36</v>
      </c>
      <c r="H49" s="42" t="n">
        <v>26</v>
      </c>
      <c r="I49" s="43" t="n">
        <f aca="false">J49+K49</f>
        <v>430</v>
      </c>
      <c r="J49" s="44" t="n">
        <v>270</v>
      </c>
      <c r="K49" s="44" t="n">
        <v>160</v>
      </c>
      <c r="L49" s="45" t="n">
        <v>0</v>
      </c>
      <c r="M49" s="46" t="n">
        <v>0</v>
      </c>
      <c r="N49" s="46" t="n">
        <v>0</v>
      </c>
      <c r="O49" s="46" t="n">
        <v>0</v>
      </c>
      <c r="P49" s="46" t="n">
        <v>0</v>
      </c>
      <c r="Q49" s="46" t="n">
        <v>1</v>
      </c>
      <c r="R49" s="46" t="n">
        <v>0</v>
      </c>
      <c r="S49" s="46" t="n">
        <v>1</v>
      </c>
      <c r="T49" s="46" t="n">
        <v>1</v>
      </c>
      <c r="U49" s="46" t="n">
        <v>0</v>
      </c>
      <c r="V49" s="46" t="n">
        <v>0</v>
      </c>
      <c r="W49" s="46" t="n">
        <v>1</v>
      </c>
      <c r="X49" s="46" t="n">
        <v>1</v>
      </c>
      <c r="Y49" s="46" t="n">
        <v>1</v>
      </c>
      <c r="Z49" s="46" t="n">
        <v>0</v>
      </c>
      <c r="AA49" s="47" t="n">
        <v>71.4</v>
      </c>
      <c r="AB49" s="48" t="n">
        <f aca="false">AE49+AH49+AK49</f>
        <v>1</v>
      </c>
      <c r="AC49" s="48" t="n">
        <f aca="false">AF49+AI49+AL49</f>
        <v>1</v>
      </c>
      <c r="AD49" s="48" t="n">
        <f aca="false">AG49+AJ49+AM49</f>
        <v>1</v>
      </c>
      <c r="AE49" s="49" t="n">
        <v>1</v>
      </c>
      <c r="AF49" s="49" t="n">
        <v>1</v>
      </c>
      <c r="AG49" s="46" t="n">
        <v>1</v>
      </c>
      <c r="AH49" s="49" t="n">
        <v>0</v>
      </c>
      <c r="AI49" s="49" t="n">
        <v>0</v>
      </c>
      <c r="AJ49" s="46" t="n">
        <v>0</v>
      </c>
      <c r="AK49" s="49" t="n">
        <v>0</v>
      </c>
      <c r="AL49" s="49" t="n">
        <v>0</v>
      </c>
      <c r="AM49" s="46" t="n">
        <v>0</v>
      </c>
      <c r="AN49" s="49" t="n">
        <v>0</v>
      </c>
      <c r="AO49" s="49" t="n">
        <v>0</v>
      </c>
      <c r="AP49" s="46" t="n">
        <v>0</v>
      </c>
      <c r="AQ49" s="50"/>
      <c r="AR49" s="17" t="n">
        <v>2013</v>
      </c>
      <c r="AS49" s="18" t="n">
        <v>1</v>
      </c>
      <c r="AT49" s="18" t="n">
        <v>1</v>
      </c>
      <c r="AU49" s="14" t="s">
        <v>111</v>
      </c>
      <c r="AV49" s="46" t="n">
        <v>0</v>
      </c>
      <c r="AW49" s="46" t="n">
        <v>0</v>
      </c>
    </row>
    <row r="50" customFormat="false" ht="195.3" hidden="false" customHeight="true" outlineLevel="0" collapsed="false">
      <c r="A50" s="38" t="n">
        <f aca="false">A49+1</f>
        <v>39</v>
      </c>
      <c r="B50" s="39" t="s">
        <v>237</v>
      </c>
      <c r="C50" s="14" t="s">
        <v>238</v>
      </c>
      <c r="D50" s="14" t="s">
        <v>129</v>
      </c>
      <c r="E50" s="15" t="s">
        <v>239</v>
      </c>
      <c r="F50" s="40" t="n">
        <v>1</v>
      </c>
      <c r="G50" s="41" t="s">
        <v>36</v>
      </c>
      <c r="H50" s="42" t="n">
        <v>23</v>
      </c>
      <c r="I50" s="43" t="n">
        <f aca="false">J50+K50</f>
        <v>424</v>
      </c>
      <c r="J50" s="44" t="n">
        <v>360</v>
      </c>
      <c r="K50" s="44" t="n">
        <v>64</v>
      </c>
      <c r="L50" s="45" t="n">
        <v>0</v>
      </c>
      <c r="M50" s="46" t="n">
        <v>0</v>
      </c>
      <c r="N50" s="46" t="n">
        <v>0</v>
      </c>
      <c r="O50" s="46" t="n">
        <v>1</v>
      </c>
      <c r="P50" s="46" t="n">
        <v>0</v>
      </c>
      <c r="Q50" s="46" t="n">
        <v>0</v>
      </c>
      <c r="R50" s="46" t="n">
        <v>1</v>
      </c>
      <c r="S50" s="46" t="n">
        <v>0</v>
      </c>
      <c r="T50" s="46" t="n">
        <v>0</v>
      </c>
      <c r="U50" s="46" t="n">
        <v>0</v>
      </c>
      <c r="V50" s="46" t="n">
        <v>1</v>
      </c>
      <c r="W50" s="46" t="n">
        <v>0</v>
      </c>
      <c r="X50" s="46" t="n">
        <v>0</v>
      </c>
      <c r="Y50" s="46" t="n">
        <v>1</v>
      </c>
      <c r="Z50" s="46" t="n">
        <v>0</v>
      </c>
      <c r="AA50" s="47" t="n">
        <v>20.2</v>
      </c>
      <c r="AB50" s="48" t="n">
        <f aca="false">AE50+AH50+AK50</f>
        <v>0.75</v>
      </c>
      <c r="AC50" s="48" t="n">
        <f aca="false">AF50+AI50+AL50</f>
        <v>0.75</v>
      </c>
      <c r="AD50" s="48" t="n">
        <f aca="false">AG50+AJ50+AM50</f>
        <v>1</v>
      </c>
      <c r="AE50" s="49" t="n">
        <v>0.75</v>
      </c>
      <c r="AF50" s="49" t="n">
        <v>0.75</v>
      </c>
      <c r="AG50" s="46" t="n">
        <v>1</v>
      </c>
      <c r="AH50" s="49" t="n">
        <v>0</v>
      </c>
      <c r="AI50" s="49" t="n">
        <v>0</v>
      </c>
      <c r="AJ50" s="46" t="n">
        <v>0</v>
      </c>
      <c r="AK50" s="49" t="n">
        <v>0</v>
      </c>
      <c r="AL50" s="49" t="n">
        <v>0</v>
      </c>
      <c r="AM50" s="46" t="n">
        <v>0</v>
      </c>
      <c r="AN50" s="49" t="n">
        <v>0</v>
      </c>
      <c r="AO50" s="49" t="n">
        <v>0</v>
      </c>
      <c r="AP50" s="46" t="n">
        <v>0</v>
      </c>
      <c r="AQ50" s="50"/>
      <c r="AR50" s="17" t="n">
        <v>1957</v>
      </c>
      <c r="AS50" s="18" t="n">
        <v>1</v>
      </c>
      <c r="AT50" s="18" t="n">
        <v>1</v>
      </c>
      <c r="AU50" s="14" t="s">
        <v>111</v>
      </c>
      <c r="AV50" s="46" t="n">
        <v>0</v>
      </c>
      <c r="AW50" s="46" t="n">
        <v>0</v>
      </c>
    </row>
    <row r="51" customFormat="false" ht="191.15" hidden="false" customHeight="true" outlineLevel="0" collapsed="false">
      <c r="A51" s="38" t="n">
        <f aca="false">A50+1</f>
        <v>40</v>
      </c>
      <c r="B51" s="39" t="s">
        <v>240</v>
      </c>
      <c r="C51" s="14" t="s">
        <v>241</v>
      </c>
      <c r="D51" s="14" t="s">
        <v>242</v>
      </c>
      <c r="E51" s="15" t="s">
        <v>243</v>
      </c>
      <c r="F51" s="40" t="n">
        <v>2</v>
      </c>
      <c r="G51" s="41" t="s">
        <v>41</v>
      </c>
      <c r="H51" s="42" t="n">
        <v>12</v>
      </c>
      <c r="I51" s="43" t="n">
        <f aca="false">J51+K51</f>
        <v>1490</v>
      </c>
      <c r="J51" s="44" t="n">
        <v>931</v>
      </c>
      <c r="K51" s="44" t="n">
        <v>559</v>
      </c>
      <c r="L51" s="45" t="n">
        <v>1</v>
      </c>
      <c r="M51" s="46" t="n">
        <v>0</v>
      </c>
      <c r="N51" s="46" t="n">
        <v>0</v>
      </c>
      <c r="O51" s="46" t="n">
        <v>0</v>
      </c>
      <c r="P51" s="46" t="n">
        <v>0</v>
      </c>
      <c r="Q51" s="46" t="n">
        <v>0</v>
      </c>
      <c r="R51" s="46" t="n">
        <v>0</v>
      </c>
      <c r="S51" s="46" t="n">
        <v>0</v>
      </c>
      <c r="T51" s="46" t="n">
        <v>0</v>
      </c>
      <c r="U51" s="46" t="n">
        <v>0</v>
      </c>
      <c r="V51" s="46" t="n">
        <v>0</v>
      </c>
      <c r="W51" s="46" t="n">
        <v>0</v>
      </c>
      <c r="X51" s="46" t="n">
        <v>0</v>
      </c>
      <c r="Y51" s="46" t="n">
        <v>1</v>
      </c>
      <c r="Z51" s="46" t="n">
        <v>0</v>
      </c>
      <c r="AA51" s="47" t="n">
        <v>150</v>
      </c>
      <c r="AB51" s="48" t="n">
        <f aca="false">AE51+AH51+AK51</f>
        <v>1</v>
      </c>
      <c r="AC51" s="48" t="n">
        <f aca="false">AF51+AI51+AL51</f>
        <v>1</v>
      </c>
      <c r="AD51" s="48" t="n">
        <f aca="false">AG51+AJ51+AM51</f>
        <v>2</v>
      </c>
      <c r="AE51" s="49" t="n">
        <v>1</v>
      </c>
      <c r="AF51" s="49" t="n">
        <v>1</v>
      </c>
      <c r="AG51" s="46" t="n">
        <v>2</v>
      </c>
      <c r="AH51" s="49" t="n">
        <v>0</v>
      </c>
      <c r="AI51" s="49" t="n">
        <v>0</v>
      </c>
      <c r="AJ51" s="46" t="n">
        <v>0</v>
      </c>
      <c r="AK51" s="49" t="n">
        <v>0</v>
      </c>
      <c r="AL51" s="49" t="n">
        <v>0</v>
      </c>
      <c r="AM51" s="46" t="n">
        <v>0</v>
      </c>
      <c r="AN51" s="49" t="n">
        <v>0</v>
      </c>
      <c r="AO51" s="49" t="n">
        <v>0</v>
      </c>
      <c r="AP51" s="46" t="n">
        <v>0</v>
      </c>
      <c r="AQ51" s="50"/>
      <c r="AR51" s="17" t="n">
        <v>1980</v>
      </c>
      <c r="AS51" s="18" t="n">
        <v>1</v>
      </c>
      <c r="AT51" s="18" t="n">
        <v>1</v>
      </c>
      <c r="AU51" s="14" t="s">
        <v>111</v>
      </c>
      <c r="AV51" s="46" t="n">
        <v>0</v>
      </c>
      <c r="AW51" s="46" t="n">
        <v>0</v>
      </c>
    </row>
    <row r="52" customFormat="false" ht="187.9" hidden="false" customHeight="true" outlineLevel="0" collapsed="false">
      <c r="A52" s="38" t="n">
        <f aca="false">A51+1</f>
        <v>41</v>
      </c>
      <c r="B52" s="39" t="s">
        <v>244</v>
      </c>
      <c r="C52" s="14" t="s">
        <v>245</v>
      </c>
      <c r="D52" s="14" t="s">
        <v>184</v>
      </c>
      <c r="E52" s="15" t="s">
        <v>246</v>
      </c>
      <c r="F52" s="40" t="n">
        <v>1.5</v>
      </c>
      <c r="G52" s="41" t="s">
        <v>36</v>
      </c>
      <c r="H52" s="42" t="n">
        <v>7</v>
      </c>
      <c r="I52" s="43" t="n">
        <f aca="false">J52+K52</f>
        <v>0</v>
      </c>
      <c r="J52" s="44" t="n">
        <v>0</v>
      </c>
      <c r="K52" s="44" t="n">
        <v>0</v>
      </c>
      <c r="L52" s="45" t="n">
        <v>0</v>
      </c>
      <c r="M52" s="46" t="n">
        <v>0</v>
      </c>
      <c r="N52" s="46" t="n">
        <v>0</v>
      </c>
      <c r="O52" s="46" t="n">
        <v>1</v>
      </c>
      <c r="P52" s="46" t="n">
        <v>0</v>
      </c>
      <c r="Q52" s="46" t="n">
        <v>0</v>
      </c>
      <c r="R52" s="46" t="n">
        <v>1</v>
      </c>
      <c r="S52" s="46" t="n">
        <v>0</v>
      </c>
      <c r="T52" s="46" t="n">
        <v>0</v>
      </c>
      <c r="U52" s="46" t="n">
        <v>0</v>
      </c>
      <c r="V52" s="46" t="n">
        <v>0</v>
      </c>
      <c r="W52" s="46" t="n">
        <v>0</v>
      </c>
      <c r="X52" s="46" t="n">
        <v>0</v>
      </c>
      <c r="Y52" s="46" t="n">
        <v>1</v>
      </c>
      <c r="Z52" s="46" t="n">
        <v>0</v>
      </c>
      <c r="AA52" s="47" t="n">
        <v>58.9</v>
      </c>
      <c r="AB52" s="48" t="n">
        <f aca="false">AE52+AH52+AK52</f>
        <v>1</v>
      </c>
      <c r="AC52" s="48" t="n">
        <f aca="false">AF52+AI52+AL52</f>
        <v>1</v>
      </c>
      <c r="AD52" s="48" t="n">
        <f aca="false">AG52+AJ52+AM52</f>
        <v>1</v>
      </c>
      <c r="AE52" s="49" t="n">
        <v>0</v>
      </c>
      <c r="AF52" s="49" t="n">
        <v>0</v>
      </c>
      <c r="AG52" s="46" t="n">
        <v>0</v>
      </c>
      <c r="AH52" s="49" t="n">
        <v>1</v>
      </c>
      <c r="AI52" s="49" t="n">
        <v>1</v>
      </c>
      <c r="AJ52" s="46" t="n">
        <v>1</v>
      </c>
      <c r="AK52" s="49" t="n">
        <v>0</v>
      </c>
      <c r="AL52" s="49" t="n">
        <v>0</v>
      </c>
      <c r="AM52" s="46" t="n">
        <v>0</v>
      </c>
      <c r="AN52" s="49" t="n">
        <v>0.75</v>
      </c>
      <c r="AO52" s="49" t="n">
        <v>0.75</v>
      </c>
      <c r="AP52" s="46" t="n">
        <v>1</v>
      </c>
      <c r="AQ52" s="50"/>
      <c r="AR52" s="17" t="n">
        <v>1985</v>
      </c>
      <c r="AS52" s="18" t="n">
        <v>1</v>
      </c>
      <c r="AT52" s="18" t="n">
        <v>1</v>
      </c>
      <c r="AU52" s="14" t="s">
        <v>111</v>
      </c>
      <c r="AV52" s="46" t="n">
        <v>0</v>
      </c>
      <c r="AW52" s="46" t="n">
        <v>0</v>
      </c>
    </row>
    <row r="53" customFormat="false" ht="192" hidden="false" customHeight="true" outlineLevel="0" collapsed="false">
      <c r="A53" s="38" t="n">
        <f aca="false">A52+1</f>
        <v>42</v>
      </c>
      <c r="B53" s="39" t="s">
        <v>247</v>
      </c>
      <c r="C53" s="14" t="s">
        <v>248</v>
      </c>
      <c r="D53" s="14" t="s">
        <v>48</v>
      </c>
      <c r="E53" s="15" t="s">
        <v>249</v>
      </c>
      <c r="F53" s="40" t="n">
        <v>2</v>
      </c>
      <c r="G53" s="41" t="s">
        <v>46</v>
      </c>
      <c r="H53" s="42" t="n">
        <v>7</v>
      </c>
      <c r="I53" s="43" t="n">
        <f aca="false">J53+K53</f>
        <v>3620</v>
      </c>
      <c r="J53" s="44" t="n">
        <v>3328</v>
      </c>
      <c r="K53" s="44" t="n">
        <v>292</v>
      </c>
      <c r="L53" s="45" t="n">
        <v>0</v>
      </c>
      <c r="M53" s="46" t="n">
        <v>0</v>
      </c>
      <c r="N53" s="46" t="n">
        <v>0</v>
      </c>
      <c r="O53" s="46" t="n">
        <v>0</v>
      </c>
      <c r="P53" s="46" t="n">
        <v>0</v>
      </c>
      <c r="Q53" s="46" t="n">
        <v>0</v>
      </c>
      <c r="R53" s="46" t="n">
        <v>0</v>
      </c>
      <c r="S53" s="46" t="n">
        <v>0</v>
      </c>
      <c r="T53" s="46" t="n">
        <v>0</v>
      </c>
      <c r="U53" s="46" t="n">
        <v>0</v>
      </c>
      <c r="V53" s="46" t="n">
        <v>0</v>
      </c>
      <c r="W53" s="46" t="n">
        <v>0</v>
      </c>
      <c r="X53" s="46" t="n">
        <v>0</v>
      </c>
      <c r="Y53" s="46" t="n">
        <v>1</v>
      </c>
      <c r="Z53" s="46" t="n">
        <v>0</v>
      </c>
      <c r="AA53" s="47" t="n">
        <v>51.6</v>
      </c>
      <c r="AB53" s="48" t="n">
        <f aca="false">AE53+AH53+AK53</f>
        <v>3</v>
      </c>
      <c r="AC53" s="48" t="n">
        <f aca="false">AF53+AI53+AL53</f>
        <v>3</v>
      </c>
      <c r="AD53" s="48" t="n">
        <f aca="false">AG53+AJ53+AM53</f>
        <v>3</v>
      </c>
      <c r="AE53" s="49" t="n">
        <v>1</v>
      </c>
      <c r="AF53" s="49" t="n">
        <v>1</v>
      </c>
      <c r="AG53" s="46" t="n">
        <v>1</v>
      </c>
      <c r="AH53" s="49" t="n">
        <v>1</v>
      </c>
      <c r="AI53" s="49" t="n">
        <v>1</v>
      </c>
      <c r="AJ53" s="46" t="n">
        <v>1</v>
      </c>
      <c r="AK53" s="49" t="n">
        <v>1</v>
      </c>
      <c r="AL53" s="49" t="n">
        <v>1</v>
      </c>
      <c r="AM53" s="46" t="n">
        <v>1</v>
      </c>
      <c r="AN53" s="49" t="n">
        <v>0.5</v>
      </c>
      <c r="AO53" s="49" t="n">
        <v>0.5</v>
      </c>
      <c r="AP53" s="46" t="n">
        <v>1</v>
      </c>
      <c r="AQ53" s="50"/>
      <c r="AR53" s="17" t="n">
        <v>1996</v>
      </c>
      <c r="AS53" s="18" t="n">
        <v>1</v>
      </c>
      <c r="AT53" s="18" t="n">
        <v>1</v>
      </c>
      <c r="AU53" s="14" t="s">
        <v>111</v>
      </c>
      <c r="AV53" s="46" t="n">
        <v>0</v>
      </c>
      <c r="AW53" s="46" t="n">
        <v>0</v>
      </c>
    </row>
    <row r="54" customFormat="false" ht="192.8" hidden="false" customHeight="true" outlineLevel="0" collapsed="false">
      <c r="A54" s="38" t="n">
        <f aca="false">A53+1</f>
        <v>43</v>
      </c>
      <c r="B54" s="39" t="s">
        <v>250</v>
      </c>
      <c r="C54" s="14" t="s">
        <v>251</v>
      </c>
      <c r="D54" s="14" t="s">
        <v>109</v>
      </c>
      <c r="E54" s="15" t="s">
        <v>181</v>
      </c>
      <c r="F54" s="40" t="n">
        <v>1</v>
      </c>
      <c r="G54" s="41" t="s">
        <v>46</v>
      </c>
      <c r="H54" s="42" t="n">
        <v>21</v>
      </c>
      <c r="I54" s="43" t="n">
        <f aca="false">J54+K54</f>
        <v>1141</v>
      </c>
      <c r="J54" s="44" t="n">
        <v>1001</v>
      </c>
      <c r="K54" s="44" t="n">
        <v>140</v>
      </c>
      <c r="L54" s="45" t="n">
        <v>0</v>
      </c>
      <c r="M54" s="46" t="n">
        <v>0</v>
      </c>
      <c r="N54" s="46" t="n">
        <v>0</v>
      </c>
      <c r="O54" s="46" t="n">
        <v>1</v>
      </c>
      <c r="P54" s="46" t="n">
        <v>0</v>
      </c>
      <c r="Q54" s="46" t="n">
        <v>0</v>
      </c>
      <c r="R54" s="46" t="n">
        <v>0</v>
      </c>
      <c r="S54" s="46" t="n">
        <v>0</v>
      </c>
      <c r="T54" s="46" t="n">
        <v>0</v>
      </c>
      <c r="U54" s="46" t="n">
        <v>0</v>
      </c>
      <c r="V54" s="46" t="n">
        <v>1</v>
      </c>
      <c r="W54" s="46" t="n">
        <v>0</v>
      </c>
      <c r="X54" s="46" t="n">
        <v>0</v>
      </c>
      <c r="Y54" s="46" t="n">
        <v>1</v>
      </c>
      <c r="Z54" s="46" t="n">
        <v>0</v>
      </c>
      <c r="AA54" s="47" t="n">
        <v>70</v>
      </c>
      <c r="AB54" s="48" t="n">
        <f aca="false">AE54+AH54+AK54</f>
        <v>0.75</v>
      </c>
      <c r="AC54" s="48" t="n">
        <f aca="false">AF54+AI54+AL54</f>
        <v>0.75</v>
      </c>
      <c r="AD54" s="48" t="n">
        <f aca="false">AG54+AJ54+AM54</f>
        <v>1</v>
      </c>
      <c r="AE54" s="49" t="n">
        <v>0.75</v>
      </c>
      <c r="AF54" s="49" t="n">
        <v>0.75</v>
      </c>
      <c r="AG54" s="46" t="n">
        <v>1</v>
      </c>
      <c r="AH54" s="49" t="n">
        <v>0</v>
      </c>
      <c r="AI54" s="49" t="n">
        <v>0</v>
      </c>
      <c r="AJ54" s="46" t="n">
        <v>0</v>
      </c>
      <c r="AK54" s="49" t="n">
        <v>0</v>
      </c>
      <c r="AL54" s="49" t="n">
        <v>0</v>
      </c>
      <c r="AM54" s="46" t="n">
        <v>0</v>
      </c>
      <c r="AN54" s="49" t="n">
        <v>0</v>
      </c>
      <c r="AO54" s="49" t="n">
        <v>0</v>
      </c>
      <c r="AP54" s="46" t="n">
        <v>0</v>
      </c>
      <c r="AQ54" s="50"/>
      <c r="AR54" s="17" t="n">
        <v>1998</v>
      </c>
      <c r="AS54" s="18" t="n">
        <v>1</v>
      </c>
      <c r="AT54" s="18" t="n">
        <v>1</v>
      </c>
      <c r="AU54" s="14" t="s">
        <v>111</v>
      </c>
      <c r="AV54" s="46" t="n">
        <v>0</v>
      </c>
      <c r="AW54" s="46" t="n">
        <v>0</v>
      </c>
    </row>
    <row r="55" customFormat="false" ht="194.45" hidden="false" customHeight="true" outlineLevel="0" collapsed="false">
      <c r="A55" s="38" t="n">
        <f aca="false">A54+1</f>
        <v>44</v>
      </c>
      <c r="B55" s="39" t="s">
        <v>252</v>
      </c>
      <c r="C55" s="14" t="s">
        <v>253</v>
      </c>
      <c r="D55" s="14" t="s">
        <v>129</v>
      </c>
      <c r="E55" s="15" t="s">
        <v>254</v>
      </c>
      <c r="F55" s="40" t="n">
        <v>1</v>
      </c>
      <c r="G55" s="41" t="s">
        <v>46</v>
      </c>
      <c r="H55" s="42" t="n">
        <v>15</v>
      </c>
      <c r="I55" s="43" t="n">
        <f aca="false">J55+K55</f>
        <v>339</v>
      </c>
      <c r="J55" s="44" t="n">
        <v>306</v>
      </c>
      <c r="K55" s="44" t="n">
        <v>33</v>
      </c>
      <c r="L55" s="45" t="n">
        <v>0</v>
      </c>
      <c r="M55" s="46" t="n">
        <v>0</v>
      </c>
      <c r="N55" s="46" t="n">
        <v>0</v>
      </c>
      <c r="O55" s="46" t="n">
        <v>0</v>
      </c>
      <c r="P55" s="46" t="n">
        <v>0</v>
      </c>
      <c r="Q55" s="46" t="n">
        <v>1</v>
      </c>
      <c r="R55" s="46" t="n">
        <v>0</v>
      </c>
      <c r="S55" s="46" t="n">
        <v>0</v>
      </c>
      <c r="T55" s="46" t="n">
        <v>0</v>
      </c>
      <c r="U55" s="46" t="n">
        <v>0</v>
      </c>
      <c r="V55" s="46" t="n">
        <v>0</v>
      </c>
      <c r="W55" s="46" t="n">
        <v>0</v>
      </c>
      <c r="X55" s="46" t="n">
        <v>0</v>
      </c>
      <c r="Y55" s="46" t="n">
        <v>1</v>
      </c>
      <c r="Z55" s="46" t="n">
        <v>0</v>
      </c>
      <c r="AA55" s="47" t="n">
        <v>39.4</v>
      </c>
      <c r="AB55" s="48" t="n">
        <f aca="false">AE55+AH55+AK55</f>
        <v>0.75</v>
      </c>
      <c r="AC55" s="48" t="n">
        <f aca="false">AF55+AI55+AL55</f>
        <v>0.75</v>
      </c>
      <c r="AD55" s="48" t="n">
        <f aca="false">AG55+AJ55+AM55</f>
        <v>2</v>
      </c>
      <c r="AE55" s="49" t="n">
        <v>0.75</v>
      </c>
      <c r="AF55" s="49" t="n">
        <v>0.75</v>
      </c>
      <c r="AG55" s="46" t="n">
        <v>2</v>
      </c>
      <c r="AH55" s="49" t="n">
        <v>0</v>
      </c>
      <c r="AI55" s="49" t="n">
        <v>0</v>
      </c>
      <c r="AJ55" s="46" t="n">
        <v>0</v>
      </c>
      <c r="AK55" s="49" t="n">
        <v>0</v>
      </c>
      <c r="AL55" s="49" t="n">
        <v>0</v>
      </c>
      <c r="AM55" s="46" t="n">
        <v>0</v>
      </c>
      <c r="AN55" s="49" t="n">
        <v>0.5</v>
      </c>
      <c r="AO55" s="49" t="n">
        <v>0.5</v>
      </c>
      <c r="AP55" s="46" t="n">
        <v>0</v>
      </c>
      <c r="AQ55" s="50"/>
      <c r="AR55" s="17" t="n">
        <v>2012</v>
      </c>
      <c r="AS55" s="18" t="n">
        <v>1</v>
      </c>
      <c r="AT55" s="18" t="n">
        <v>1</v>
      </c>
      <c r="AU55" s="14" t="s">
        <v>111</v>
      </c>
      <c r="AV55" s="46" t="n">
        <v>0</v>
      </c>
      <c r="AW55" s="46" t="n">
        <v>0</v>
      </c>
    </row>
    <row r="56" customFormat="false" ht="26.1" hidden="false" customHeight="true" outlineLevel="0" collapsed="false">
      <c r="A56" s="38"/>
      <c r="B56" s="51" t="s">
        <v>255</v>
      </c>
      <c r="C56" s="52"/>
      <c r="D56" s="52"/>
      <c r="E56" s="53"/>
      <c r="F56" s="54"/>
      <c r="G56" s="55"/>
      <c r="H56" s="56"/>
      <c r="I56" s="43" t="n">
        <f aca="false">J56+K56</f>
        <v>109215</v>
      </c>
      <c r="J56" s="43" t="n">
        <f aca="false">SUM(J12:J55)</f>
        <v>89497</v>
      </c>
      <c r="K56" s="43" t="n">
        <f aca="false">SUM(K12:K55)</f>
        <v>19718</v>
      </c>
      <c r="L56" s="57" t="n">
        <f aca="false">SUM(L12:L55)</f>
        <v>6</v>
      </c>
      <c r="M56" s="58" t="n">
        <f aca="false">SUM(M12:M55)</f>
        <v>0</v>
      </c>
      <c r="N56" s="58" t="n">
        <f aca="false">SUM(N12:N55)</f>
        <v>0</v>
      </c>
      <c r="O56" s="58" t="n">
        <f aca="false">SUM(O12:O55)</f>
        <v>16</v>
      </c>
      <c r="P56" s="58" t="n">
        <f aca="false">SUM(P12:P55)</f>
        <v>0</v>
      </c>
      <c r="Q56" s="58" t="n">
        <f aca="false">SUM(Q12:Q55)</f>
        <v>16</v>
      </c>
      <c r="R56" s="58" t="n">
        <f aca="false">SUM(R12:R55)</f>
        <v>11</v>
      </c>
      <c r="S56" s="58" t="n">
        <f aca="false">SUM(S12:S55)</f>
        <v>16</v>
      </c>
      <c r="T56" s="58" t="n">
        <f aca="false">SUM(T12:T55)</f>
        <v>9</v>
      </c>
      <c r="U56" s="58" t="n">
        <f aca="false">SUM(U12:U55)</f>
        <v>3</v>
      </c>
      <c r="V56" s="58" t="n">
        <f aca="false">SUM(V12:V55)</f>
        <v>5</v>
      </c>
      <c r="W56" s="58" t="n">
        <f aca="false">SUM(W12:W55)</f>
        <v>15</v>
      </c>
      <c r="X56" s="58" t="n">
        <f aca="false">SUM(X12:X55)</f>
        <v>15</v>
      </c>
      <c r="Y56" s="58" t="n">
        <f aca="false">SUM(Y12:Y55)</f>
        <v>44</v>
      </c>
      <c r="Z56" s="58" t="n">
        <f aca="false">SUM(Z12:Z55)</f>
        <v>0</v>
      </c>
      <c r="AA56" s="59" t="n">
        <f aca="false">SUM(AA12:AA55)</f>
        <v>2766.2</v>
      </c>
      <c r="AB56" s="48" t="n">
        <f aca="false">SUM(AB12:AB55)</f>
        <v>63</v>
      </c>
      <c r="AC56" s="48" t="n">
        <f aca="false">SUM(AC12:AC55)</f>
        <v>61.75</v>
      </c>
      <c r="AD56" s="58" t="n">
        <f aca="false">SUM(AD12:AD55)</f>
        <v>67</v>
      </c>
      <c r="AE56" s="48" t="n">
        <f aca="false">SUM(AE12:AE55)</f>
        <v>39.25</v>
      </c>
      <c r="AF56" s="48" t="n">
        <f aca="false">SUM(AF12:AF55)</f>
        <v>38.25</v>
      </c>
      <c r="AG56" s="58" t="n">
        <f aca="false">SUM(AG12:AG55)</f>
        <v>44</v>
      </c>
      <c r="AH56" s="48" t="n">
        <f aca="false">SUM(AH12:AH55)</f>
        <v>15.75</v>
      </c>
      <c r="AI56" s="48" t="n">
        <f aca="false">SUM(AI12:AI55)</f>
        <v>15.5</v>
      </c>
      <c r="AJ56" s="58" t="n">
        <f aca="false">SUM(AJ12:AJ55)</f>
        <v>15</v>
      </c>
      <c r="AK56" s="48" t="n">
        <f aca="false">SUM(AK12:AK55)</f>
        <v>8</v>
      </c>
      <c r="AL56" s="48" t="n">
        <f aca="false">SUM(AL12:AL55)</f>
        <v>8</v>
      </c>
      <c r="AM56" s="58" t="n">
        <f aca="false">SUM(AM12:AM55)</f>
        <v>8</v>
      </c>
      <c r="AN56" s="48" t="n">
        <f aca="false">SUM(AN12:AN55)</f>
        <v>16.5</v>
      </c>
      <c r="AO56" s="48" t="n">
        <f aca="false">SUM(AO12:AO55)</f>
        <v>16.5</v>
      </c>
      <c r="AP56" s="58" t="n">
        <f aca="false">SUM(AP12:AP55)</f>
        <v>25</v>
      </c>
      <c r="AQ56" s="58"/>
      <c r="AS56" s="60"/>
      <c r="AT56" s="60"/>
      <c r="AV56" s="58" t="n">
        <f aca="false">SUM(AV12:AV55)</f>
        <v>0</v>
      </c>
      <c r="AW56" s="58" t="n">
        <f aca="false">SUM(AW12:AW55)</f>
        <v>0</v>
      </c>
    </row>
  </sheetData>
  <mergeCells count="33">
    <mergeCell ref="D2:K2"/>
    <mergeCell ref="A5:A9"/>
    <mergeCell ref="B5:B9"/>
    <mergeCell ref="C5:H7"/>
    <mergeCell ref="I5:K7"/>
    <mergeCell ref="L5:AA7"/>
    <mergeCell ref="AB5:AP5"/>
    <mergeCell ref="AQ5:AQ9"/>
    <mergeCell ref="AR5:AR9"/>
    <mergeCell ref="AS5:AS9"/>
    <mergeCell ref="AT5:AT9"/>
    <mergeCell ref="AU5:AU9"/>
    <mergeCell ref="AV5:AV9"/>
    <mergeCell ref="AW5:AW9"/>
    <mergeCell ref="AB6:AM6"/>
    <mergeCell ref="AN6:AP8"/>
    <mergeCell ref="AB7:AD8"/>
    <mergeCell ref="AE7:AM7"/>
    <mergeCell ref="C8:E8"/>
    <mergeCell ref="F8:F9"/>
    <mergeCell ref="G8:G9"/>
    <mergeCell ref="H8:H9"/>
    <mergeCell ref="I8:I9"/>
    <mergeCell ref="J8:K8"/>
    <mergeCell ref="L8:N8"/>
    <mergeCell ref="O8:R8"/>
    <mergeCell ref="S8:X8"/>
    <mergeCell ref="Y8:Y9"/>
    <mergeCell ref="Z8:Z9"/>
    <mergeCell ref="AA8:AA9"/>
    <mergeCell ref="AE8:AG8"/>
    <mergeCell ref="AH8:AJ8"/>
    <mergeCell ref="AK8:AM8"/>
  </mergeCells>
  <dataValidations count="3">
    <dataValidation allowBlank="true" operator="between" showDropDown="false" showErrorMessage="false" showInputMessage="true" sqref="AR12:AR55 KN12:KN55 UJ12:UJ55 AEF12:AEF55" type="none">
      <formula1>0</formula1>
      <formula2>0</formula2>
    </dataValidation>
    <dataValidation allowBlank="true" operator="between" showDropDown="false" showErrorMessage="false" showInputMessage="true" sqref="AS12:AT55 KO12:KP55 UK12:UL55 AEG12:AEH55" type="list">
      <formula1>"1,0"</formula1>
      <formula2>0</formula2>
    </dataValidation>
    <dataValidation allowBlank="true" operator="between" showDropDown="false" showErrorMessage="true" showInputMessage="true" sqref="L12:Z55 AV12:AW55 JH12:JV55 KR12:KS55 TD12:TR55 UN12:UO55 ACZ12:ADN55 AEJ12:AEK55" type="list">
      <formula1>"1,0"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29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27" man="true" max="65535" min="0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1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25"/>
  <cols>
    <col collapsed="false" hidden="false" max="1" min="1" style="1" width="4.45408163265306"/>
    <col collapsed="false" hidden="false" max="2" min="2" style="1" width="33.3418367346939"/>
    <col collapsed="false" hidden="true" max="3" min="3" style="1" width="0"/>
    <col collapsed="false" hidden="false" max="4" min="4" style="1" width="23.4897959183673"/>
    <col collapsed="false" hidden="false" max="6" min="5" style="1" width="30.9132653061224"/>
    <col collapsed="false" hidden="false" max="7" min="7" style="1" width="23.7602040816327"/>
    <col collapsed="false" hidden="false" max="8" min="8" style="1" width="21.0612244897959"/>
    <col collapsed="false" hidden="false" max="9" min="9" style="1" width="22.4081632653061"/>
    <col collapsed="false" hidden="false" max="10" min="10" style="1" width="12.8265306122449"/>
    <col collapsed="false" hidden="false" max="12" min="11" style="1" width="8.10204081632653"/>
    <col collapsed="false" hidden="false" max="13" min="13" style="1" width="10.530612244898"/>
    <col collapsed="false" hidden="false" max="14" min="14" style="1" width="10.8010204081633"/>
    <col collapsed="false" hidden="false" max="256" min="15" style="61" width="8.77551020408163"/>
    <col collapsed="false" hidden="false" max="257" min="257" style="61" width="4.45408163265306"/>
    <col collapsed="false" hidden="false" max="258" min="258" style="61" width="33.3418367346939"/>
    <col collapsed="false" hidden="true" max="259" min="259" style="61" width="0"/>
    <col collapsed="false" hidden="false" max="260" min="260" style="61" width="23.4897959183673"/>
    <col collapsed="false" hidden="false" max="263" min="261" style="61" width="30.9132653061224"/>
    <col collapsed="false" hidden="false" max="264" min="264" style="61" width="21.0612244897959"/>
    <col collapsed="false" hidden="false" max="265" min="265" style="61" width="22.4081632653061"/>
    <col collapsed="false" hidden="false" max="266" min="266" style="61" width="12.8265306122449"/>
    <col collapsed="false" hidden="false" max="268" min="267" style="61" width="8.10204081632653"/>
    <col collapsed="false" hidden="false" max="269" min="269" style="61" width="10.530612244898"/>
    <col collapsed="false" hidden="false" max="270" min="270" style="61" width="10.8010204081633"/>
    <col collapsed="false" hidden="false" max="512" min="271" style="61" width="8.77551020408163"/>
    <col collapsed="false" hidden="false" max="513" min="513" style="61" width="4.45408163265306"/>
    <col collapsed="false" hidden="false" max="514" min="514" style="61" width="33.3418367346939"/>
    <col collapsed="false" hidden="true" max="515" min="515" style="61" width="0"/>
    <col collapsed="false" hidden="false" max="516" min="516" style="61" width="23.4897959183673"/>
    <col collapsed="false" hidden="false" max="519" min="517" style="61" width="30.9132653061224"/>
    <col collapsed="false" hidden="false" max="520" min="520" style="61" width="21.0612244897959"/>
    <col collapsed="false" hidden="false" max="521" min="521" style="61" width="22.4081632653061"/>
    <col collapsed="false" hidden="false" max="522" min="522" style="61" width="12.8265306122449"/>
    <col collapsed="false" hidden="false" max="524" min="523" style="61" width="8.10204081632653"/>
    <col collapsed="false" hidden="false" max="525" min="525" style="61" width="10.530612244898"/>
    <col collapsed="false" hidden="false" max="526" min="526" style="61" width="10.8010204081633"/>
    <col collapsed="false" hidden="false" max="768" min="527" style="61" width="8.77551020408163"/>
    <col collapsed="false" hidden="false" max="769" min="769" style="61" width="4.45408163265306"/>
    <col collapsed="false" hidden="false" max="770" min="770" style="61" width="33.3418367346939"/>
    <col collapsed="false" hidden="true" max="771" min="771" style="61" width="0"/>
    <col collapsed="false" hidden="false" max="772" min="772" style="61" width="23.4897959183673"/>
    <col collapsed="false" hidden="false" max="775" min="773" style="61" width="30.9132653061224"/>
    <col collapsed="false" hidden="false" max="776" min="776" style="61" width="21.0612244897959"/>
    <col collapsed="false" hidden="false" max="777" min="777" style="61" width="22.4081632653061"/>
    <col collapsed="false" hidden="false" max="778" min="778" style="61" width="12.8265306122449"/>
    <col collapsed="false" hidden="false" max="780" min="779" style="61" width="8.10204081632653"/>
    <col collapsed="false" hidden="false" max="781" min="781" style="61" width="10.530612244898"/>
    <col collapsed="false" hidden="false" max="782" min="782" style="61" width="10.8010204081633"/>
    <col collapsed="false" hidden="false" max="1025" min="783" style="61" width="8.77551020408163"/>
  </cols>
  <sheetData>
    <row r="1" s="61" customFormat="true" ht="16.5" hidden="false" customHeight="true" outlineLevel="0" collapsed="false">
      <c r="A1" s="62" t="s">
        <v>256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customFormat="false" ht="14.25" hidden="false" customHeight="true" outlineLevel="0" collapsed="false">
      <c r="A2" s="5" t="s">
        <v>1</v>
      </c>
      <c r="B2" s="4"/>
      <c r="C2" s="5"/>
      <c r="D2" s="5"/>
      <c r="E2" s="63" t="s">
        <v>2</v>
      </c>
      <c r="F2" s="63"/>
      <c r="G2" s="63"/>
      <c r="H2" s="63"/>
      <c r="I2" s="63"/>
      <c r="J2" s="63"/>
      <c r="K2" s="63"/>
      <c r="L2" s="64"/>
    </row>
    <row r="3" customFormat="false" ht="12" hidden="false" customHeight="true" outlineLevel="0" collapsed="false">
      <c r="A3" s="5" t="s">
        <v>3</v>
      </c>
      <c r="B3" s="4"/>
      <c r="C3" s="5"/>
      <c r="D3" s="5"/>
      <c r="E3" s="65" t="s">
        <v>4</v>
      </c>
      <c r="F3" s="66"/>
      <c r="G3" s="66"/>
      <c r="H3" s="66"/>
      <c r="M3" s="61"/>
      <c r="N3" s="61"/>
    </row>
    <row r="4" customFormat="false" ht="7.5" hidden="false" customHeight="true" outlineLevel="0" collapsed="false">
      <c r="A4" s="5"/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5"/>
      <c r="N4" s="4"/>
    </row>
    <row r="5" s="61" customFormat="true" ht="39.75" hidden="false" customHeight="true" outlineLevel="0" collapsed="false">
      <c r="A5" s="10" t="s">
        <v>55</v>
      </c>
      <c r="B5" s="10" t="s">
        <v>257</v>
      </c>
      <c r="C5" s="10" t="s">
        <v>258</v>
      </c>
      <c r="D5" s="10" t="s">
        <v>259</v>
      </c>
      <c r="E5" s="10" t="s">
        <v>260</v>
      </c>
      <c r="F5" s="10"/>
      <c r="G5" s="10"/>
      <c r="H5" s="10" t="s">
        <v>261</v>
      </c>
      <c r="I5" s="10" t="s">
        <v>262</v>
      </c>
      <c r="J5" s="10" t="s">
        <v>263</v>
      </c>
      <c r="K5" s="10"/>
      <c r="L5" s="10"/>
      <c r="M5" s="10"/>
    </row>
    <row r="6" customFormat="false" ht="12.75" hidden="false" customHeight="true" outlineLevel="0" collapsed="false">
      <c r="A6" s="10"/>
      <c r="B6" s="10"/>
      <c r="C6" s="10"/>
      <c r="D6" s="10"/>
      <c r="E6" s="10"/>
      <c r="F6" s="10"/>
      <c r="G6" s="10"/>
      <c r="H6" s="10"/>
      <c r="I6" s="10"/>
      <c r="J6" s="10" t="s">
        <v>68</v>
      </c>
      <c r="K6" s="34" t="s">
        <v>73</v>
      </c>
      <c r="L6" s="34"/>
      <c r="M6" s="34"/>
    </row>
    <row r="7" customFormat="false" ht="65.25" hidden="false" customHeight="true" outlineLevel="0" collapsed="false">
      <c r="A7" s="10"/>
      <c r="B7" s="10"/>
      <c r="C7" s="10"/>
      <c r="D7" s="10"/>
      <c r="E7" s="11" t="s">
        <v>264</v>
      </c>
      <c r="F7" s="11" t="s">
        <v>265</v>
      </c>
      <c r="G7" s="11" t="s">
        <v>266</v>
      </c>
      <c r="H7" s="10"/>
      <c r="I7" s="10"/>
      <c r="J7" s="10"/>
      <c r="K7" s="10" t="s">
        <v>267</v>
      </c>
      <c r="L7" s="10" t="s">
        <v>268</v>
      </c>
      <c r="M7" s="10" t="s">
        <v>269</v>
      </c>
    </row>
    <row r="8" customFormat="false" ht="14.25" hidden="true" customHeight="false" outlineLevel="0" collapsed="false">
      <c r="A8" s="10"/>
      <c r="B8" s="10"/>
      <c r="C8" s="67"/>
      <c r="D8" s="10"/>
      <c r="E8" s="11" t="s">
        <v>104</v>
      </c>
      <c r="F8" s="11" t="s">
        <v>270</v>
      </c>
      <c r="G8" s="11" t="s">
        <v>105</v>
      </c>
      <c r="H8" s="10"/>
      <c r="I8" s="10"/>
      <c r="J8" s="10"/>
      <c r="K8" s="10"/>
      <c r="L8" s="10"/>
      <c r="M8" s="10"/>
    </row>
    <row r="9" customFormat="false" ht="14.25" hidden="false" customHeight="false" outlineLevel="0" collapsed="false">
      <c r="A9" s="12" t="n">
        <v>1</v>
      </c>
      <c r="B9" s="12" t="n">
        <v>2</v>
      </c>
      <c r="C9" s="12" t="s">
        <v>271</v>
      </c>
      <c r="D9" s="12" t="s">
        <v>272</v>
      </c>
      <c r="E9" s="12" t="n">
        <v>3</v>
      </c>
      <c r="F9" s="12" t="n">
        <v>4</v>
      </c>
      <c r="G9" s="12" t="s">
        <v>273</v>
      </c>
      <c r="H9" s="12" t="n">
        <v>5</v>
      </c>
      <c r="I9" s="53" t="n">
        <v>6</v>
      </c>
      <c r="J9" s="12" t="n">
        <v>7</v>
      </c>
      <c r="K9" s="12" t="n">
        <v>8</v>
      </c>
      <c r="L9" s="12" t="n">
        <v>9</v>
      </c>
      <c r="M9" s="12" t="n">
        <v>10</v>
      </c>
    </row>
    <row r="10" customFormat="false" ht="14.25" hidden="false" customHeight="false" outlineLevel="0" collapsed="false">
      <c r="A10" s="68" t="n">
        <f aca="false">1</f>
        <v>1</v>
      </c>
      <c r="B10" s="52" t="s">
        <v>274</v>
      </c>
      <c r="C10" s="52" t="s">
        <v>275</v>
      </c>
      <c r="D10" s="52" t="s">
        <v>276</v>
      </c>
      <c r="E10" s="14"/>
      <c r="F10" s="14"/>
      <c r="G10" s="14"/>
      <c r="H10" s="69" t="n">
        <v>0</v>
      </c>
      <c r="I10" s="70"/>
      <c r="J10" s="43" t="n">
        <f aca="false">K10+L10+M10</f>
        <v>68260</v>
      </c>
      <c r="K10" s="44" t="n">
        <v>14181</v>
      </c>
      <c r="L10" s="44" t="n">
        <v>41100</v>
      </c>
      <c r="M10" s="44" t="n">
        <v>12979</v>
      </c>
    </row>
    <row r="11" customFormat="false" ht="25.5" hidden="false" customHeight="false" outlineLevel="0" collapsed="false">
      <c r="A11" s="68" t="n">
        <f aca="false">A10+1</f>
        <v>2</v>
      </c>
      <c r="B11" s="52" t="s">
        <v>140</v>
      </c>
      <c r="C11" s="52" t="s">
        <v>277</v>
      </c>
      <c r="D11" s="52" t="s">
        <v>276</v>
      </c>
      <c r="E11" s="14"/>
      <c r="F11" s="14" t="s">
        <v>139</v>
      </c>
      <c r="G11" s="14"/>
      <c r="H11" s="69" t="n">
        <v>20</v>
      </c>
      <c r="I11" s="70" t="s">
        <v>29</v>
      </c>
      <c r="J11" s="43" t="n">
        <f aca="false">K11+L11+M11</f>
        <v>278</v>
      </c>
      <c r="K11" s="44" t="n">
        <v>63</v>
      </c>
      <c r="L11" s="44" t="n">
        <v>129</v>
      </c>
      <c r="M11" s="44" t="n">
        <v>86</v>
      </c>
    </row>
    <row r="12" customFormat="false" ht="25.5" hidden="false" customHeight="false" outlineLevel="0" collapsed="false">
      <c r="A12" s="68" t="n">
        <f aca="false">A11+1</f>
        <v>3</v>
      </c>
      <c r="B12" s="52" t="s">
        <v>164</v>
      </c>
      <c r="C12" s="52" t="s">
        <v>278</v>
      </c>
      <c r="D12" s="52" t="s">
        <v>276</v>
      </c>
      <c r="E12" s="14"/>
      <c r="F12" s="14" t="s">
        <v>163</v>
      </c>
      <c r="G12" s="14"/>
      <c r="H12" s="69" t="n">
        <v>23</v>
      </c>
      <c r="I12" s="70" t="s">
        <v>29</v>
      </c>
      <c r="J12" s="43" t="n">
        <f aca="false">K12+L12+M12</f>
        <v>222</v>
      </c>
      <c r="K12" s="44" t="n">
        <v>54</v>
      </c>
      <c r="L12" s="44" t="n">
        <v>50</v>
      </c>
      <c r="M12" s="44" t="n">
        <v>118</v>
      </c>
    </row>
    <row r="13" customFormat="false" ht="25.5" hidden="false" customHeight="false" outlineLevel="0" collapsed="false">
      <c r="A13" s="68" t="n">
        <f aca="false">A12+1</f>
        <v>4</v>
      </c>
      <c r="B13" s="52" t="s">
        <v>245</v>
      </c>
      <c r="C13" s="52" t="s">
        <v>279</v>
      </c>
      <c r="D13" s="52" t="s">
        <v>276</v>
      </c>
      <c r="E13" s="14" t="s">
        <v>36</v>
      </c>
      <c r="F13" s="14" t="s">
        <v>244</v>
      </c>
      <c r="G13" s="14"/>
      <c r="H13" s="69" t="n">
        <v>30</v>
      </c>
      <c r="I13" s="70" t="s">
        <v>29</v>
      </c>
      <c r="J13" s="43" t="n">
        <f aca="false">K13+L13+M13</f>
        <v>255</v>
      </c>
      <c r="K13" s="44" t="n">
        <v>46</v>
      </c>
      <c r="L13" s="44" t="n">
        <v>140</v>
      </c>
      <c r="M13" s="44" t="n">
        <v>69</v>
      </c>
    </row>
    <row r="14" customFormat="false" ht="25.5" hidden="false" customHeight="false" outlineLevel="0" collapsed="false">
      <c r="A14" s="68" t="n">
        <f aca="false">A13+1</f>
        <v>5</v>
      </c>
      <c r="B14" s="52" t="s">
        <v>280</v>
      </c>
      <c r="C14" s="52" t="s">
        <v>281</v>
      </c>
      <c r="D14" s="52" t="s">
        <v>276</v>
      </c>
      <c r="E14" s="14" t="s">
        <v>25</v>
      </c>
      <c r="F14" s="14"/>
      <c r="G14" s="14"/>
      <c r="H14" s="69" t="n">
        <v>16</v>
      </c>
      <c r="I14" s="70" t="s">
        <v>29</v>
      </c>
      <c r="J14" s="43" t="n">
        <f aca="false">K14+L14+M14</f>
        <v>180</v>
      </c>
      <c r="K14" s="44" t="n">
        <v>39</v>
      </c>
      <c r="L14" s="44" t="n">
        <v>87</v>
      </c>
      <c r="M14" s="44" t="n">
        <v>54</v>
      </c>
    </row>
    <row r="15" customFormat="false" ht="25.5" hidden="false" customHeight="false" outlineLevel="0" collapsed="false">
      <c r="A15" s="68" t="n">
        <f aca="false">A14+1</f>
        <v>6</v>
      </c>
      <c r="B15" s="52" t="s">
        <v>238</v>
      </c>
      <c r="C15" s="52" t="s">
        <v>282</v>
      </c>
      <c r="D15" s="52" t="s">
        <v>276</v>
      </c>
      <c r="E15" s="14" t="s">
        <v>36</v>
      </c>
      <c r="F15" s="14" t="s">
        <v>237</v>
      </c>
      <c r="G15" s="14"/>
      <c r="H15" s="69" t="n">
        <v>12</v>
      </c>
      <c r="I15" s="70" t="s">
        <v>53</v>
      </c>
      <c r="J15" s="43" t="n">
        <f aca="false">K15+L15+M15</f>
        <v>77</v>
      </c>
      <c r="K15" s="44" t="n">
        <v>9</v>
      </c>
      <c r="L15" s="44" t="n">
        <v>48</v>
      </c>
      <c r="M15" s="44" t="n">
        <v>20</v>
      </c>
    </row>
    <row r="16" customFormat="false" ht="14.25" hidden="false" customHeight="false" outlineLevel="0" collapsed="false">
      <c r="A16" s="68" t="n">
        <f aca="false">A15+1</f>
        <v>7</v>
      </c>
      <c r="B16" s="52" t="s">
        <v>283</v>
      </c>
      <c r="C16" s="52" t="s">
        <v>284</v>
      </c>
      <c r="D16" s="52" t="s">
        <v>285</v>
      </c>
      <c r="E16" s="14" t="s">
        <v>41</v>
      </c>
      <c r="F16" s="14"/>
      <c r="G16" s="14"/>
      <c r="H16" s="69" t="n">
        <v>38</v>
      </c>
      <c r="I16" s="70" t="s">
        <v>53</v>
      </c>
      <c r="J16" s="43" t="n">
        <f aca="false">K16+L16+M16</f>
        <v>0</v>
      </c>
      <c r="K16" s="44" t="n">
        <v>0</v>
      </c>
      <c r="L16" s="44" t="n">
        <v>0</v>
      </c>
      <c r="M16" s="44" t="n">
        <v>0</v>
      </c>
    </row>
    <row r="17" customFormat="false" ht="14.25" hidden="false" customHeight="false" outlineLevel="0" collapsed="false">
      <c r="A17" s="68" t="n">
        <f aca="false">A16+1</f>
        <v>8</v>
      </c>
      <c r="B17" s="52" t="s">
        <v>286</v>
      </c>
      <c r="C17" s="52" t="s">
        <v>287</v>
      </c>
      <c r="D17" s="52" t="s">
        <v>285</v>
      </c>
      <c r="E17" s="14" t="s">
        <v>36</v>
      </c>
      <c r="F17" s="14"/>
      <c r="G17" s="14"/>
      <c r="H17" s="69" t="n">
        <v>2</v>
      </c>
      <c r="I17" s="70" t="s">
        <v>29</v>
      </c>
      <c r="J17" s="43" t="n">
        <f aca="false">K17+L17+M17</f>
        <v>25</v>
      </c>
      <c r="K17" s="44" t="n">
        <v>5</v>
      </c>
      <c r="L17" s="44" t="n">
        <v>9</v>
      </c>
      <c r="M17" s="44" t="n">
        <v>11</v>
      </c>
    </row>
    <row r="18" customFormat="false" ht="25.5" hidden="false" customHeight="false" outlineLevel="0" collapsed="false">
      <c r="A18" s="68" t="n">
        <f aca="false">A17+1</f>
        <v>9</v>
      </c>
      <c r="B18" s="52" t="s">
        <v>173</v>
      </c>
      <c r="C18" s="52" t="s">
        <v>288</v>
      </c>
      <c r="D18" s="52" t="s">
        <v>276</v>
      </c>
      <c r="E18" s="14"/>
      <c r="F18" s="14" t="s">
        <v>172</v>
      </c>
      <c r="G18" s="14"/>
      <c r="H18" s="69" t="n">
        <v>18</v>
      </c>
      <c r="I18" s="70" t="s">
        <v>29</v>
      </c>
      <c r="J18" s="43" t="n">
        <f aca="false">K18+L18+M18</f>
        <v>224</v>
      </c>
      <c r="K18" s="44" t="n">
        <v>57</v>
      </c>
      <c r="L18" s="44" t="n">
        <v>109</v>
      </c>
      <c r="M18" s="44" t="n">
        <v>58</v>
      </c>
    </row>
    <row r="19" customFormat="false" ht="25.5" hidden="false" customHeight="false" outlineLevel="0" collapsed="false">
      <c r="A19" s="68" t="n">
        <f aca="false">A18+1</f>
        <v>10</v>
      </c>
      <c r="B19" s="52" t="s">
        <v>176</v>
      </c>
      <c r="C19" s="52" t="s">
        <v>289</v>
      </c>
      <c r="D19" s="52" t="s">
        <v>276</v>
      </c>
      <c r="E19" s="14"/>
      <c r="F19" s="14" t="s">
        <v>175</v>
      </c>
      <c r="G19" s="14"/>
      <c r="H19" s="69" t="n">
        <v>12</v>
      </c>
      <c r="I19" s="70" t="s">
        <v>29</v>
      </c>
      <c r="J19" s="43" t="n">
        <f aca="false">K19+L19+M19</f>
        <v>730</v>
      </c>
      <c r="K19" s="44" t="n">
        <v>146</v>
      </c>
      <c r="L19" s="44" t="n">
        <v>551</v>
      </c>
      <c r="M19" s="44" t="n">
        <v>33</v>
      </c>
    </row>
    <row r="20" customFormat="false" ht="25.5" hidden="false" customHeight="false" outlineLevel="0" collapsed="false">
      <c r="A20" s="68" t="n">
        <f aca="false">A19+1</f>
        <v>11</v>
      </c>
      <c r="B20" s="52" t="s">
        <v>219</v>
      </c>
      <c r="C20" s="52" t="s">
        <v>290</v>
      </c>
      <c r="D20" s="52" t="s">
        <v>276</v>
      </c>
      <c r="E20" s="14" t="s">
        <v>31</v>
      </c>
      <c r="F20" s="14" t="s">
        <v>218</v>
      </c>
      <c r="G20" s="14"/>
      <c r="H20" s="69" t="n">
        <v>10</v>
      </c>
      <c r="I20" s="70" t="s">
        <v>53</v>
      </c>
      <c r="J20" s="43" t="n">
        <f aca="false">K20+L20+M20</f>
        <v>157</v>
      </c>
      <c r="K20" s="44" t="n">
        <v>34</v>
      </c>
      <c r="L20" s="44" t="n">
        <v>79</v>
      </c>
      <c r="M20" s="44" t="n">
        <v>44</v>
      </c>
    </row>
    <row r="21" customFormat="false" ht="25.5" hidden="false" customHeight="false" outlineLevel="0" collapsed="false">
      <c r="A21" s="68" t="n">
        <f aca="false">A20+1</f>
        <v>12</v>
      </c>
      <c r="B21" s="52" t="s">
        <v>291</v>
      </c>
      <c r="C21" s="52" t="s">
        <v>292</v>
      </c>
      <c r="D21" s="52" t="s">
        <v>285</v>
      </c>
      <c r="E21" s="14"/>
      <c r="F21" s="14" t="s">
        <v>135</v>
      </c>
      <c r="G21" s="14"/>
      <c r="H21" s="69" t="n">
        <v>13</v>
      </c>
      <c r="I21" s="70" t="s">
        <v>293</v>
      </c>
      <c r="J21" s="43" t="n">
        <f aca="false">K21+L21+M21</f>
        <v>1</v>
      </c>
      <c r="K21" s="44" t="n">
        <v>0</v>
      </c>
      <c r="L21" s="44" t="n">
        <v>1</v>
      </c>
      <c r="M21" s="44" t="n">
        <v>0</v>
      </c>
    </row>
    <row r="22" customFormat="false" ht="25.5" hidden="false" customHeight="false" outlineLevel="0" collapsed="false">
      <c r="A22" s="68" t="n">
        <f aca="false">A21+1</f>
        <v>13</v>
      </c>
      <c r="B22" s="52" t="s">
        <v>235</v>
      </c>
      <c r="C22" s="52" t="s">
        <v>294</v>
      </c>
      <c r="D22" s="52" t="s">
        <v>276</v>
      </c>
      <c r="E22" s="14" t="s">
        <v>36</v>
      </c>
      <c r="F22" s="14" t="s">
        <v>234</v>
      </c>
      <c r="G22" s="14"/>
      <c r="H22" s="69" t="n">
        <v>15</v>
      </c>
      <c r="I22" s="70" t="s">
        <v>29</v>
      </c>
      <c r="J22" s="43" t="n">
        <f aca="false">K22+L22+M22</f>
        <v>124</v>
      </c>
      <c r="K22" s="44" t="n">
        <v>15</v>
      </c>
      <c r="L22" s="44" t="n">
        <v>49</v>
      </c>
      <c r="M22" s="44" t="n">
        <v>60</v>
      </c>
    </row>
    <row r="23" customFormat="false" ht="14.25" hidden="false" customHeight="false" outlineLevel="0" collapsed="false">
      <c r="A23" s="68" t="n">
        <f aca="false">A22+1</f>
        <v>14</v>
      </c>
      <c r="B23" s="52" t="s">
        <v>295</v>
      </c>
      <c r="C23" s="52" t="s">
        <v>296</v>
      </c>
      <c r="D23" s="52" t="s">
        <v>285</v>
      </c>
      <c r="E23" s="14" t="s">
        <v>41</v>
      </c>
      <c r="F23" s="14"/>
      <c r="G23" s="14"/>
      <c r="H23" s="69" t="n">
        <v>9</v>
      </c>
      <c r="I23" s="70" t="s">
        <v>29</v>
      </c>
      <c r="J23" s="43" t="n">
        <f aca="false">K23+L23+M23</f>
        <v>67</v>
      </c>
      <c r="K23" s="44" t="n">
        <v>18</v>
      </c>
      <c r="L23" s="44" t="n">
        <v>22</v>
      </c>
      <c r="M23" s="44" t="n">
        <v>27</v>
      </c>
    </row>
    <row r="24" customFormat="false" ht="25.5" hidden="false" customHeight="false" outlineLevel="0" collapsed="false">
      <c r="A24" s="68" t="n">
        <f aca="false">A23+1</f>
        <v>15</v>
      </c>
      <c r="B24" s="52" t="s">
        <v>297</v>
      </c>
      <c r="C24" s="52" t="s">
        <v>298</v>
      </c>
      <c r="D24" s="52" t="s">
        <v>285</v>
      </c>
      <c r="E24" s="14"/>
      <c r="F24" s="14" t="s">
        <v>124</v>
      </c>
      <c r="G24" s="14"/>
      <c r="H24" s="69" t="n">
        <v>3</v>
      </c>
      <c r="I24" s="70" t="s">
        <v>29</v>
      </c>
      <c r="J24" s="43" t="n">
        <f aca="false">K24+L24+M24</f>
        <v>141</v>
      </c>
      <c r="K24" s="44" t="n">
        <v>29</v>
      </c>
      <c r="L24" s="44" t="n">
        <v>49</v>
      </c>
      <c r="M24" s="44" t="n">
        <v>63</v>
      </c>
    </row>
    <row r="25" customFormat="false" ht="25.5" hidden="false" customHeight="false" outlineLevel="0" collapsed="false">
      <c r="A25" s="68" t="n">
        <f aca="false">A24+1</f>
        <v>16</v>
      </c>
      <c r="B25" s="52" t="s">
        <v>167</v>
      </c>
      <c r="C25" s="52" t="s">
        <v>299</v>
      </c>
      <c r="D25" s="52" t="s">
        <v>276</v>
      </c>
      <c r="E25" s="14"/>
      <c r="F25" s="14" t="s">
        <v>166</v>
      </c>
      <c r="G25" s="14"/>
      <c r="H25" s="69" t="n">
        <v>21</v>
      </c>
      <c r="I25" s="70" t="s">
        <v>29</v>
      </c>
      <c r="J25" s="43" t="n">
        <f aca="false">K25+L25+M25</f>
        <v>193</v>
      </c>
      <c r="K25" s="44" t="n">
        <v>24</v>
      </c>
      <c r="L25" s="44" t="n">
        <v>115</v>
      </c>
      <c r="M25" s="44" t="n">
        <v>54</v>
      </c>
    </row>
    <row r="26" customFormat="false" ht="25.5" hidden="false" customHeight="false" outlineLevel="0" collapsed="false">
      <c r="A26" s="68" t="n">
        <f aca="false">A25+1</f>
        <v>17</v>
      </c>
      <c r="B26" s="52" t="s">
        <v>169</v>
      </c>
      <c r="C26" s="52" t="s">
        <v>300</v>
      </c>
      <c r="D26" s="52" t="s">
        <v>276</v>
      </c>
      <c r="E26" s="14"/>
      <c r="F26" s="14" t="s">
        <v>168</v>
      </c>
      <c r="G26" s="14"/>
      <c r="H26" s="69" t="n">
        <v>12</v>
      </c>
      <c r="I26" s="70" t="s">
        <v>29</v>
      </c>
      <c r="J26" s="43" t="n">
        <f aca="false">K26+L26+M26</f>
        <v>970</v>
      </c>
      <c r="K26" s="44" t="n">
        <v>210</v>
      </c>
      <c r="L26" s="44" t="n">
        <v>537</v>
      </c>
      <c r="M26" s="44" t="n">
        <v>223</v>
      </c>
    </row>
    <row r="27" customFormat="false" ht="25.5" hidden="false" customHeight="false" outlineLevel="0" collapsed="false">
      <c r="A27" s="68" t="n">
        <f aca="false">A26+1</f>
        <v>18</v>
      </c>
      <c r="B27" s="52" t="s">
        <v>301</v>
      </c>
      <c r="C27" s="52" t="s">
        <v>302</v>
      </c>
      <c r="D27" s="52" t="s">
        <v>285</v>
      </c>
      <c r="E27" s="14"/>
      <c r="F27" s="14" t="s">
        <v>150</v>
      </c>
      <c r="G27" s="14"/>
      <c r="H27" s="69" t="n">
        <v>5</v>
      </c>
      <c r="I27" s="70" t="s">
        <v>29</v>
      </c>
      <c r="J27" s="43" t="n">
        <f aca="false">K27+L27+M27</f>
        <v>30</v>
      </c>
      <c r="K27" s="44" t="n">
        <v>10</v>
      </c>
      <c r="L27" s="44" t="n">
        <v>11</v>
      </c>
      <c r="M27" s="44" t="n">
        <v>9</v>
      </c>
    </row>
    <row r="28" customFormat="false" ht="25.5" hidden="false" customHeight="false" outlineLevel="0" collapsed="false">
      <c r="A28" s="68" t="n">
        <f aca="false">A27+1</f>
        <v>19</v>
      </c>
      <c r="B28" s="52" t="s">
        <v>136</v>
      </c>
      <c r="C28" s="52" t="s">
        <v>303</v>
      </c>
      <c r="D28" s="52" t="s">
        <v>276</v>
      </c>
      <c r="E28" s="14"/>
      <c r="F28" s="14" t="s">
        <v>135</v>
      </c>
      <c r="G28" s="14"/>
      <c r="H28" s="69" t="n">
        <v>37</v>
      </c>
      <c r="I28" s="70" t="s">
        <v>29</v>
      </c>
      <c r="J28" s="43" t="n">
        <f aca="false">K28+L28+M28</f>
        <v>112</v>
      </c>
      <c r="K28" s="44" t="n">
        <v>8</v>
      </c>
      <c r="L28" s="44" t="n">
        <v>88</v>
      </c>
      <c r="M28" s="44" t="n">
        <v>16</v>
      </c>
    </row>
    <row r="29" customFormat="false" ht="25.5" hidden="false" customHeight="false" outlineLevel="0" collapsed="false">
      <c r="A29" s="68" t="n">
        <f aca="false">A28+1</f>
        <v>20</v>
      </c>
      <c r="B29" s="52" t="s">
        <v>304</v>
      </c>
      <c r="C29" s="52" t="s">
        <v>305</v>
      </c>
      <c r="D29" s="52" t="s">
        <v>285</v>
      </c>
      <c r="E29" s="14" t="s">
        <v>25</v>
      </c>
      <c r="F29" s="14"/>
      <c r="G29" s="14"/>
      <c r="H29" s="69" t="n">
        <v>16</v>
      </c>
      <c r="I29" s="70" t="s">
        <v>53</v>
      </c>
      <c r="J29" s="43" t="n">
        <f aca="false">K29+L29+M29</f>
        <v>23</v>
      </c>
      <c r="K29" s="44" t="n">
        <v>7</v>
      </c>
      <c r="L29" s="44" t="n">
        <v>10</v>
      </c>
      <c r="M29" s="44" t="n">
        <v>6</v>
      </c>
    </row>
    <row r="30" customFormat="false" ht="25.5" hidden="false" customHeight="false" outlineLevel="0" collapsed="false">
      <c r="A30" s="68" t="n">
        <f aca="false">A29+1</f>
        <v>21</v>
      </c>
      <c r="B30" s="52" t="s">
        <v>306</v>
      </c>
      <c r="C30" s="52" t="s">
        <v>307</v>
      </c>
      <c r="D30" s="52" t="s">
        <v>285</v>
      </c>
      <c r="E30" s="14" t="s">
        <v>31</v>
      </c>
      <c r="F30" s="14" t="s">
        <v>228</v>
      </c>
      <c r="G30" s="14"/>
      <c r="H30" s="69" t="n">
        <v>2</v>
      </c>
      <c r="I30" s="70" t="s">
        <v>29</v>
      </c>
      <c r="J30" s="43" t="n">
        <f aca="false">K30+L30+M30</f>
        <v>53</v>
      </c>
      <c r="K30" s="44" t="n">
        <v>6</v>
      </c>
      <c r="L30" s="44" t="n">
        <v>29</v>
      </c>
      <c r="M30" s="44" t="n">
        <v>18</v>
      </c>
    </row>
    <row r="31" customFormat="false" ht="25.5" hidden="false" customHeight="false" outlineLevel="0" collapsed="false">
      <c r="A31" s="68" t="n">
        <f aca="false">A30+1</f>
        <v>22</v>
      </c>
      <c r="B31" s="52" t="s">
        <v>308</v>
      </c>
      <c r="C31" s="52" t="s">
        <v>309</v>
      </c>
      <c r="D31" s="52" t="s">
        <v>285</v>
      </c>
      <c r="E31" s="14" t="s">
        <v>25</v>
      </c>
      <c r="F31" s="14"/>
      <c r="G31" s="14"/>
      <c r="H31" s="69" t="n">
        <v>9</v>
      </c>
      <c r="I31" s="70" t="s">
        <v>29</v>
      </c>
      <c r="J31" s="43" t="n">
        <f aca="false">K31+L31+M31</f>
        <v>24</v>
      </c>
      <c r="K31" s="44" t="n">
        <v>5</v>
      </c>
      <c r="L31" s="44" t="n">
        <v>15</v>
      </c>
      <c r="M31" s="44" t="n">
        <v>4</v>
      </c>
    </row>
    <row r="32" customFormat="false" ht="25.5" hidden="false" customHeight="false" outlineLevel="0" collapsed="false">
      <c r="A32" s="68" t="n">
        <f aca="false">A31+1</f>
        <v>23</v>
      </c>
      <c r="B32" s="52" t="s">
        <v>117</v>
      </c>
      <c r="C32" s="52" t="s">
        <v>310</v>
      </c>
      <c r="D32" s="52" t="s">
        <v>276</v>
      </c>
      <c r="E32" s="14"/>
      <c r="F32" s="14" t="s">
        <v>116</v>
      </c>
      <c r="G32" s="14"/>
      <c r="H32" s="69" t="n">
        <v>33</v>
      </c>
      <c r="I32" s="70" t="s">
        <v>29</v>
      </c>
      <c r="J32" s="43" t="n">
        <f aca="false">K32+L32+M32</f>
        <v>198</v>
      </c>
      <c r="K32" s="44" t="n">
        <v>28</v>
      </c>
      <c r="L32" s="44" t="n">
        <v>90</v>
      </c>
      <c r="M32" s="44" t="n">
        <v>80</v>
      </c>
    </row>
    <row r="33" customFormat="false" ht="14.25" hidden="false" customHeight="false" outlineLevel="0" collapsed="false">
      <c r="A33" s="68" t="n">
        <f aca="false">A32+1</f>
        <v>24</v>
      </c>
      <c r="B33" s="52" t="s">
        <v>311</v>
      </c>
      <c r="C33" s="52" t="s">
        <v>312</v>
      </c>
      <c r="D33" s="52" t="s">
        <v>285</v>
      </c>
      <c r="E33" s="14" t="s">
        <v>41</v>
      </c>
      <c r="F33" s="14"/>
      <c r="G33" s="14"/>
      <c r="H33" s="69" t="n">
        <v>16</v>
      </c>
      <c r="I33" s="70" t="s">
        <v>293</v>
      </c>
      <c r="J33" s="43" t="n">
        <f aca="false">K33+L33+M33</f>
        <v>0</v>
      </c>
      <c r="K33" s="44" t="n">
        <v>0</v>
      </c>
      <c r="L33" s="44" t="n">
        <v>0</v>
      </c>
      <c r="M33" s="44" t="n">
        <v>0</v>
      </c>
    </row>
    <row r="34" customFormat="false" ht="25.5" hidden="false" customHeight="false" outlineLevel="0" collapsed="false">
      <c r="A34" s="68" t="n">
        <f aca="false">A33+1</f>
        <v>25</v>
      </c>
      <c r="B34" s="52" t="s">
        <v>313</v>
      </c>
      <c r="C34" s="52" t="s">
        <v>314</v>
      </c>
      <c r="D34" s="52" t="s">
        <v>285</v>
      </c>
      <c r="E34" s="14" t="s">
        <v>25</v>
      </c>
      <c r="F34" s="14"/>
      <c r="G34" s="14"/>
      <c r="H34" s="69" t="n">
        <v>7</v>
      </c>
      <c r="I34" s="70" t="s">
        <v>29</v>
      </c>
      <c r="J34" s="43" t="n">
        <f aca="false">K34+L34+M34</f>
        <v>101</v>
      </c>
      <c r="K34" s="44" t="n">
        <v>35</v>
      </c>
      <c r="L34" s="44" t="n">
        <v>43</v>
      </c>
      <c r="M34" s="44" t="n">
        <v>23</v>
      </c>
    </row>
    <row r="35" customFormat="false" ht="25.5" hidden="false" customHeight="false" outlineLevel="0" collapsed="false">
      <c r="A35" s="68" t="n">
        <f aca="false">A34+1</f>
        <v>26</v>
      </c>
      <c r="B35" s="52" t="s">
        <v>315</v>
      </c>
      <c r="C35" s="52" t="s">
        <v>316</v>
      </c>
      <c r="D35" s="52" t="s">
        <v>285</v>
      </c>
      <c r="E35" s="14"/>
      <c r="F35" s="14" t="s">
        <v>127</v>
      </c>
      <c r="G35" s="14"/>
      <c r="H35" s="69" t="n">
        <v>0.5</v>
      </c>
      <c r="I35" s="70" t="s">
        <v>29</v>
      </c>
      <c r="J35" s="43" t="n">
        <f aca="false">K35+L35+M35</f>
        <v>219</v>
      </c>
      <c r="K35" s="44" t="n">
        <v>27</v>
      </c>
      <c r="L35" s="44" t="n">
        <v>67</v>
      </c>
      <c r="M35" s="44" t="n">
        <v>125</v>
      </c>
    </row>
    <row r="36" customFormat="false" ht="25.5" hidden="false" customHeight="false" outlineLevel="0" collapsed="false">
      <c r="A36" s="68" t="n">
        <f aca="false">A35+1</f>
        <v>27</v>
      </c>
      <c r="B36" s="52" t="s">
        <v>194</v>
      </c>
      <c r="C36" s="52" t="s">
        <v>317</v>
      </c>
      <c r="D36" s="52" t="s">
        <v>276</v>
      </c>
      <c r="E36" s="14" t="s">
        <v>25</v>
      </c>
      <c r="F36" s="14" t="s">
        <v>193</v>
      </c>
      <c r="G36" s="14"/>
      <c r="H36" s="69" t="n">
        <v>14</v>
      </c>
      <c r="I36" s="70" t="s">
        <v>29</v>
      </c>
      <c r="J36" s="43" t="n">
        <f aca="false">K36+L36+M36</f>
        <v>127</v>
      </c>
      <c r="K36" s="44" t="n">
        <v>31</v>
      </c>
      <c r="L36" s="44" t="n">
        <v>58</v>
      </c>
      <c r="M36" s="44" t="n">
        <v>38</v>
      </c>
    </row>
    <row r="37" customFormat="false" ht="14.25" hidden="false" customHeight="false" outlineLevel="0" collapsed="false">
      <c r="A37" s="68" t="n">
        <f aca="false">A36+1</f>
        <v>28</v>
      </c>
      <c r="B37" s="52" t="s">
        <v>318</v>
      </c>
      <c r="C37" s="52" t="s">
        <v>319</v>
      </c>
      <c r="D37" s="52" t="s">
        <v>285</v>
      </c>
      <c r="E37" s="14" t="s">
        <v>36</v>
      </c>
      <c r="F37" s="14"/>
      <c r="G37" s="14"/>
      <c r="H37" s="69" t="n">
        <v>5</v>
      </c>
      <c r="I37" s="70" t="s">
        <v>293</v>
      </c>
      <c r="J37" s="43" t="n">
        <f aca="false">K37+L37+M37</f>
        <v>26</v>
      </c>
      <c r="K37" s="44" t="n">
        <v>17</v>
      </c>
      <c r="L37" s="44" t="n">
        <v>7</v>
      </c>
      <c r="M37" s="44" t="n">
        <v>2</v>
      </c>
    </row>
    <row r="38" customFormat="false" ht="25.5" hidden="false" customHeight="false" outlineLevel="0" collapsed="false">
      <c r="A38" s="68" t="n">
        <f aca="false">A37+1</f>
        <v>29</v>
      </c>
      <c r="B38" s="52" t="s">
        <v>253</v>
      </c>
      <c r="C38" s="52" t="s">
        <v>320</v>
      </c>
      <c r="D38" s="52" t="s">
        <v>276</v>
      </c>
      <c r="E38" s="14" t="s">
        <v>46</v>
      </c>
      <c r="F38" s="14" t="s">
        <v>252</v>
      </c>
      <c r="G38" s="14"/>
      <c r="H38" s="69" t="n">
        <v>6</v>
      </c>
      <c r="I38" s="70" t="s">
        <v>29</v>
      </c>
      <c r="J38" s="43" t="n">
        <f aca="false">K38+L38+M38</f>
        <v>109</v>
      </c>
      <c r="K38" s="44" t="n">
        <v>27</v>
      </c>
      <c r="L38" s="44" t="n">
        <v>48</v>
      </c>
      <c r="M38" s="44" t="n">
        <v>34</v>
      </c>
    </row>
    <row r="39" customFormat="false" ht="25.5" hidden="false" customHeight="false" outlineLevel="0" collapsed="false">
      <c r="A39" s="68" t="n">
        <f aca="false">A38+1</f>
        <v>30</v>
      </c>
      <c r="B39" s="52" t="s">
        <v>113</v>
      </c>
      <c r="C39" s="52" t="s">
        <v>321</v>
      </c>
      <c r="D39" s="52" t="s">
        <v>276</v>
      </c>
      <c r="E39" s="14"/>
      <c r="F39" s="14" t="s">
        <v>112</v>
      </c>
      <c r="G39" s="14"/>
      <c r="H39" s="69" t="n">
        <v>28</v>
      </c>
      <c r="I39" s="70" t="s">
        <v>29</v>
      </c>
      <c r="J39" s="43" t="n">
        <f aca="false">K39+L39+M39</f>
        <v>183</v>
      </c>
      <c r="K39" s="44" t="n">
        <v>38</v>
      </c>
      <c r="L39" s="44" t="n">
        <v>60</v>
      </c>
      <c r="M39" s="44" t="n">
        <v>85</v>
      </c>
    </row>
    <row r="40" customFormat="false" ht="14.25" hidden="false" customHeight="false" outlineLevel="0" collapsed="false">
      <c r="A40" s="68" t="n">
        <f aca="false">A39+1</f>
        <v>31</v>
      </c>
      <c r="B40" s="52" t="s">
        <v>322</v>
      </c>
      <c r="C40" s="52" t="s">
        <v>323</v>
      </c>
      <c r="D40" s="52" t="s">
        <v>285</v>
      </c>
      <c r="E40" s="14" t="s">
        <v>36</v>
      </c>
      <c r="F40" s="14"/>
      <c r="G40" s="14"/>
      <c r="H40" s="69" t="n">
        <v>13</v>
      </c>
      <c r="I40" s="70" t="s">
        <v>29</v>
      </c>
      <c r="J40" s="43" t="n">
        <f aca="false">K40+L40+M40</f>
        <v>12</v>
      </c>
      <c r="K40" s="44" t="n">
        <v>0</v>
      </c>
      <c r="L40" s="44" t="n">
        <v>4</v>
      </c>
      <c r="M40" s="44" t="n">
        <v>8</v>
      </c>
    </row>
    <row r="41" customFormat="false" ht="25.5" hidden="false" customHeight="false" outlineLevel="0" collapsed="false">
      <c r="A41" s="68" t="n">
        <f aca="false">A40+1</f>
        <v>32</v>
      </c>
      <c r="B41" s="52" t="s">
        <v>161</v>
      </c>
      <c r="C41" s="52" t="s">
        <v>324</v>
      </c>
      <c r="D41" s="52" t="s">
        <v>276</v>
      </c>
      <c r="E41" s="14"/>
      <c r="F41" s="14" t="s">
        <v>160</v>
      </c>
      <c r="G41" s="14"/>
      <c r="H41" s="69" t="n">
        <v>15</v>
      </c>
      <c r="I41" s="70" t="s">
        <v>29</v>
      </c>
      <c r="J41" s="43" t="n">
        <f aca="false">K41+L41+M41</f>
        <v>252</v>
      </c>
      <c r="K41" s="44" t="n">
        <v>79</v>
      </c>
      <c r="L41" s="44" t="n">
        <v>149</v>
      </c>
      <c r="M41" s="44" t="n">
        <v>24</v>
      </c>
    </row>
    <row r="42" customFormat="false" ht="25.5" hidden="false" customHeight="false" outlineLevel="0" collapsed="false">
      <c r="A42" s="68" t="n">
        <f aca="false">A41+1</f>
        <v>33</v>
      </c>
      <c r="B42" s="52" t="s">
        <v>158</v>
      </c>
      <c r="C42" s="52" t="s">
        <v>325</v>
      </c>
      <c r="D42" s="52" t="s">
        <v>276</v>
      </c>
      <c r="E42" s="14"/>
      <c r="F42" s="14" t="s">
        <v>157</v>
      </c>
      <c r="G42" s="14"/>
      <c r="H42" s="69" t="n">
        <v>11</v>
      </c>
      <c r="I42" s="70" t="s">
        <v>29</v>
      </c>
      <c r="J42" s="43" t="n">
        <f aca="false">K42+L42+M42</f>
        <v>414</v>
      </c>
      <c r="K42" s="44" t="n">
        <v>110</v>
      </c>
      <c r="L42" s="44" t="n">
        <v>206</v>
      </c>
      <c r="M42" s="44" t="n">
        <v>98</v>
      </c>
    </row>
    <row r="43" customFormat="false" ht="25.5" hidden="false" customHeight="false" outlineLevel="0" collapsed="false">
      <c r="A43" s="68" t="n">
        <f aca="false">A42+1</f>
        <v>34</v>
      </c>
      <c r="B43" s="52" t="s">
        <v>212</v>
      </c>
      <c r="C43" s="52" t="s">
        <v>326</v>
      </c>
      <c r="D43" s="52" t="s">
        <v>276</v>
      </c>
      <c r="E43" s="14" t="s">
        <v>25</v>
      </c>
      <c r="F43" s="14" t="s">
        <v>211</v>
      </c>
      <c r="G43" s="14"/>
      <c r="H43" s="69" t="n">
        <v>22</v>
      </c>
      <c r="I43" s="70" t="s">
        <v>293</v>
      </c>
      <c r="J43" s="43" t="n">
        <f aca="false">K43+L43+M43</f>
        <v>22</v>
      </c>
      <c r="K43" s="44" t="n">
        <v>5</v>
      </c>
      <c r="L43" s="44" t="n">
        <v>10</v>
      </c>
      <c r="M43" s="44" t="n">
        <v>7</v>
      </c>
    </row>
    <row r="44" customFormat="false" ht="25.5" hidden="false" customHeight="false" outlineLevel="0" collapsed="false">
      <c r="A44" s="68" t="n">
        <f aca="false">A43+1</f>
        <v>35</v>
      </c>
      <c r="B44" s="52" t="s">
        <v>327</v>
      </c>
      <c r="C44" s="52" t="s">
        <v>328</v>
      </c>
      <c r="D44" s="52" t="s">
        <v>285</v>
      </c>
      <c r="E44" s="14"/>
      <c r="F44" s="14" t="s">
        <v>112</v>
      </c>
      <c r="G44" s="14"/>
      <c r="H44" s="69" t="n">
        <v>2</v>
      </c>
      <c r="I44" s="70" t="s">
        <v>29</v>
      </c>
      <c r="J44" s="43" t="n">
        <f aca="false">K44+L44+M44</f>
        <v>35</v>
      </c>
      <c r="K44" s="44" t="n">
        <v>4</v>
      </c>
      <c r="L44" s="44" t="n">
        <v>16</v>
      </c>
      <c r="M44" s="44" t="n">
        <v>15</v>
      </c>
    </row>
    <row r="45" customFormat="false" ht="25.5" hidden="false" customHeight="false" outlineLevel="0" collapsed="false">
      <c r="A45" s="68" t="n">
        <f aca="false">A44+1</f>
        <v>36</v>
      </c>
      <c r="B45" s="52" t="s">
        <v>148</v>
      </c>
      <c r="C45" s="52" t="s">
        <v>329</v>
      </c>
      <c r="D45" s="52" t="s">
        <v>276</v>
      </c>
      <c r="E45" s="14"/>
      <c r="F45" s="14" t="s">
        <v>147</v>
      </c>
      <c r="G45" s="14"/>
      <c r="H45" s="69" t="n">
        <v>27</v>
      </c>
      <c r="I45" s="70" t="s">
        <v>29</v>
      </c>
      <c r="J45" s="43" t="n">
        <f aca="false">K45+L45+M45</f>
        <v>225</v>
      </c>
      <c r="K45" s="44" t="n">
        <v>64</v>
      </c>
      <c r="L45" s="44" t="n">
        <v>120</v>
      </c>
      <c r="M45" s="44" t="n">
        <v>41</v>
      </c>
    </row>
    <row r="46" customFormat="false" ht="25.5" hidden="false" customHeight="false" outlineLevel="0" collapsed="false">
      <c r="A46" s="68" t="n">
        <f aca="false">A45+1</f>
        <v>37</v>
      </c>
      <c r="B46" s="52" t="s">
        <v>330</v>
      </c>
      <c r="C46" s="52" t="s">
        <v>331</v>
      </c>
      <c r="D46" s="52" t="s">
        <v>285</v>
      </c>
      <c r="E46" s="14"/>
      <c r="F46" s="14" t="s">
        <v>127</v>
      </c>
      <c r="G46" s="14"/>
      <c r="H46" s="69" t="n">
        <v>1</v>
      </c>
      <c r="I46" s="70" t="s">
        <v>29</v>
      </c>
      <c r="J46" s="43" t="n">
        <f aca="false">K46+L46+M46</f>
        <v>212</v>
      </c>
      <c r="K46" s="44" t="n">
        <v>32</v>
      </c>
      <c r="L46" s="44" t="n">
        <v>76</v>
      </c>
      <c r="M46" s="44" t="n">
        <v>104</v>
      </c>
    </row>
    <row r="47" customFormat="false" ht="14.25" hidden="false" customHeight="false" outlineLevel="0" collapsed="false">
      <c r="A47" s="68" t="n">
        <f aca="false">A46+1</f>
        <v>38</v>
      </c>
      <c r="B47" s="52" t="s">
        <v>332</v>
      </c>
      <c r="C47" s="52" t="s">
        <v>333</v>
      </c>
      <c r="D47" s="52" t="s">
        <v>285</v>
      </c>
      <c r="E47" s="14" t="s">
        <v>36</v>
      </c>
      <c r="F47" s="14"/>
      <c r="G47" s="14"/>
      <c r="H47" s="69" t="n">
        <v>24</v>
      </c>
      <c r="I47" s="70" t="s">
        <v>29</v>
      </c>
      <c r="J47" s="43" t="n">
        <f aca="false">K47+L47+M47</f>
        <v>0</v>
      </c>
      <c r="K47" s="44" t="n">
        <v>0</v>
      </c>
      <c r="L47" s="44" t="n">
        <v>0</v>
      </c>
      <c r="M47" s="44" t="n">
        <v>0</v>
      </c>
    </row>
    <row r="48" customFormat="false" ht="25.5" hidden="false" customHeight="false" outlineLevel="0" collapsed="false">
      <c r="A48" s="68" t="n">
        <f aca="false">A47+1</f>
        <v>39</v>
      </c>
      <c r="B48" s="52" t="s">
        <v>334</v>
      </c>
      <c r="C48" s="52" t="s">
        <v>335</v>
      </c>
      <c r="D48" s="52" t="s">
        <v>285</v>
      </c>
      <c r="E48" s="14"/>
      <c r="F48" s="14" t="s">
        <v>131</v>
      </c>
      <c r="G48" s="14"/>
      <c r="H48" s="69" t="n">
        <v>12</v>
      </c>
      <c r="I48" s="70" t="s">
        <v>29</v>
      </c>
      <c r="J48" s="43" t="n">
        <f aca="false">K48+L48+M48</f>
        <v>11</v>
      </c>
      <c r="K48" s="44" t="n">
        <v>4</v>
      </c>
      <c r="L48" s="44" t="n">
        <v>4</v>
      </c>
      <c r="M48" s="44" t="n">
        <v>3</v>
      </c>
    </row>
    <row r="49" customFormat="false" ht="25.5" hidden="false" customHeight="false" outlineLevel="0" collapsed="false">
      <c r="A49" s="68" t="n">
        <f aca="false">A48+1</f>
        <v>40</v>
      </c>
      <c r="B49" s="52" t="s">
        <v>336</v>
      </c>
      <c r="C49" s="52" t="s">
        <v>337</v>
      </c>
      <c r="D49" s="52" t="s">
        <v>285</v>
      </c>
      <c r="E49" s="14" t="s">
        <v>25</v>
      </c>
      <c r="F49" s="14"/>
      <c r="G49" s="14"/>
      <c r="H49" s="69" t="n">
        <v>0.5</v>
      </c>
      <c r="I49" s="70" t="s">
        <v>338</v>
      </c>
      <c r="J49" s="43" t="n">
        <f aca="false">K49+L49+M49</f>
        <v>2</v>
      </c>
      <c r="K49" s="44" t="n">
        <v>0</v>
      </c>
      <c r="L49" s="44" t="n">
        <v>2</v>
      </c>
      <c r="M49" s="44" t="n">
        <v>0</v>
      </c>
    </row>
    <row r="50" customFormat="false" ht="14.25" hidden="false" customHeight="false" outlineLevel="0" collapsed="false">
      <c r="A50" s="68" t="n">
        <f aca="false">A49+1</f>
        <v>41</v>
      </c>
      <c r="B50" s="52" t="s">
        <v>339</v>
      </c>
      <c r="C50" s="52" t="s">
        <v>340</v>
      </c>
      <c r="D50" s="52" t="s">
        <v>285</v>
      </c>
      <c r="E50" s="14" t="s">
        <v>36</v>
      </c>
      <c r="F50" s="14"/>
      <c r="G50" s="14"/>
      <c r="H50" s="69" t="n">
        <v>21</v>
      </c>
      <c r="I50" s="70" t="s">
        <v>29</v>
      </c>
      <c r="J50" s="43" t="n">
        <f aca="false">K50+L50+M50</f>
        <v>33</v>
      </c>
      <c r="K50" s="44" t="n">
        <v>6</v>
      </c>
      <c r="L50" s="44" t="n">
        <v>13</v>
      </c>
      <c r="M50" s="44" t="n">
        <v>14</v>
      </c>
    </row>
    <row r="51" customFormat="false" ht="25.5" hidden="false" customHeight="false" outlineLevel="0" collapsed="false">
      <c r="A51" s="68" t="n">
        <f aca="false">A50+1</f>
        <v>42</v>
      </c>
      <c r="B51" s="52" t="s">
        <v>205</v>
      </c>
      <c r="C51" s="52" t="s">
        <v>341</v>
      </c>
      <c r="D51" s="52" t="s">
        <v>276</v>
      </c>
      <c r="E51" s="14" t="s">
        <v>25</v>
      </c>
      <c r="F51" s="14" t="s">
        <v>204</v>
      </c>
      <c r="G51" s="14"/>
      <c r="H51" s="69" t="n">
        <v>17</v>
      </c>
      <c r="I51" s="70" t="s">
        <v>29</v>
      </c>
      <c r="J51" s="43" t="n">
        <f aca="false">K51+L51+M51</f>
        <v>126</v>
      </c>
      <c r="K51" s="44" t="n">
        <v>34</v>
      </c>
      <c r="L51" s="44" t="n">
        <v>60</v>
      </c>
      <c r="M51" s="44" t="n">
        <v>32</v>
      </c>
    </row>
    <row r="52" customFormat="false" ht="25.5" hidden="false" customHeight="false" outlineLevel="0" collapsed="false">
      <c r="A52" s="68" t="n">
        <f aca="false">A51+1</f>
        <v>43</v>
      </c>
      <c r="B52" s="52" t="s">
        <v>187</v>
      </c>
      <c r="C52" s="52" t="s">
        <v>342</v>
      </c>
      <c r="D52" s="52" t="s">
        <v>276</v>
      </c>
      <c r="E52" s="14"/>
      <c r="F52" s="14" t="s">
        <v>186</v>
      </c>
      <c r="G52" s="14"/>
      <c r="H52" s="69" t="n">
        <v>25</v>
      </c>
      <c r="I52" s="70" t="s">
        <v>29</v>
      </c>
      <c r="J52" s="43" t="n">
        <f aca="false">K52+L52+M52</f>
        <v>141</v>
      </c>
      <c r="K52" s="44" t="n">
        <v>27</v>
      </c>
      <c r="L52" s="44" t="n">
        <v>87</v>
      </c>
      <c r="M52" s="44" t="n">
        <v>27</v>
      </c>
    </row>
    <row r="53" customFormat="false" ht="25.5" hidden="false" customHeight="false" outlineLevel="0" collapsed="false">
      <c r="A53" s="68" t="n">
        <f aca="false">A52+1</f>
        <v>44</v>
      </c>
      <c r="B53" s="52" t="s">
        <v>151</v>
      </c>
      <c r="C53" s="52" t="s">
        <v>343</v>
      </c>
      <c r="D53" s="52" t="s">
        <v>276</v>
      </c>
      <c r="E53" s="14"/>
      <c r="F53" s="14" t="s">
        <v>150</v>
      </c>
      <c r="G53" s="14"/>
      <c r="H53" s="69" t="n">
        <v>31</v>
      </c>
      <c r="I53" s="70" t="s">
        <v>29</v>
      </c>
      <c r="J53" s="43" t="n">
        <f aca="false">K53+L53+M53</f>
        <v>105</v>
      </c>
      <c r="K53" s="44" t="n">
        <v>23</v>
      </c>
      <c r="L53" s="44" t="n">
        <v>62</v>
      </c>
      <c r="M53" s="44" t="n">
        <v>20</v>
      </c>
    </row>
    <row r="54" customFormat="false" ht="25.5" hidden="false" customHeight="false" outlineLevel="0" collapsed="false">
      <c r="A54" s="68" t="n">
        <f aca="false">A53+1</f>
        <v>45</v>
      </c>
      <c r="B54" s="52" t="s">
        <v>344</v>
      </c>
      <c r="C54" s="52" t="s">
        <v>345</v>
      </c>
      <c r="D54" s="52" t="s">
        <v>276</v>
      </c>
      <c r="E54" s="14" t="s">
        <v>31</v>
      </c>
      <c r="F54" s="14"/>
      <c r="G54" s="14"/>
      <c r="H54" s="69" t="n">
        <v>12</v>
      </c>
      <c r="I54" s="70" t="s">
        <v>29</v>
      </c>
      <c r="J54" s="43" t="n">
        <f aca="false">K54+L54+M54</f>
        <v>30</v>
      </c>
      <c r="K54" s="44" t="n">
        <v>6</v>
      </c>
      <c r="L54" s="44" t="n">
        <v>11</v>
      </c>
      <c r="M54" s="44" t="n">
        <v>13</v>
      </c>
    </row>
    <row r="55" customFormat="false" ht="14.25" hidden="false" customHeight="false" outlineLevel="0" collapsed="false">
      <c r="A55" s="68" t="n">
        <f aca="false">A54+1</f>
        <v>46</v>
      </c>
      <c r="B55" s="52" t="s">
        <v>346</v>
      </c>
      <c r="C55" s="52" t="s">
        <v>347</v>
      </c>
      <c r="D55" s="52" t="s">
        <v>285</v>
      </c>
      <c r="E55" s="14" t="s">
        <v>46</v>
      </c>
      <c r="F55" s="14"/>
      <c r="G55" s="14"/>
      <c r="H55" s="69" t="n">
        <v>0.5</v>
      </c>
      <c r="I55" s="70" t="s">
        <v>338</v>
      </c>
      <c r="J55" s="43" t="n">
        <f aca="false">K55+L55+M55</f>
        <v>1</v>
      </c>
      <c r="K55" s="44" t="n">
        <v>0</v>
      </c>
      <c r="L55" s="44" t="n">
        <v>0</v>
      </c>
      <c r="M55" s="44" t="n">
        <v>1</v>
      </c>
    </row>
    <row r="56" customFormat="false" ht="14.25" hidden="false" customHeight="false" outlineLevel="0" collapsed="false">
      <c r="A56" s="68" t="n">
        <f aca="false">A55+1</f>
        <v>47</v>
      </c>
      <c r="B56" s="52" t="s">
        <v>348</v>
      </c>
      <c r="C56" s="52" t="s">
        <v>349</v>
      </c>
      <c r="D56" s="52" t="s">
        <v>285</v>
      </c>
      <c r="E56" s="14" t="s">
        <v>41</v>
      </c>
      <c r="F56" s="14"/>
      <c r="G56" s="14"/>
      <c r="H56" s="69" t="n">
        <v>10</v>
      </c>
      <c r="I56" s="70" t="s">
        <v>338</v>
      </c>
      <c r="J56" s="43" t="n">
        <f aca="false">K56+L56+M56</f>
        <v>38</v>
      </c>
      <c r="K56" s="44" t="n">
        <v>11</v>
      </c>
      <c r="L56" s="44" t="n">
        <v>11</v>
      </c>
      <c r="M56" s="44" t="n">
        <v>16</v>
      </c>
    </row>
    <row r="57" customFormat="false" ht="25.5" hidden="false" customHeight="false" outlineLevel="0" collapsed="false">
      <c r="A57" s="68" t="n">
        <f aca="false">A56+1</f>
        <v>48</v>
      </c>
      <c r="B57" s="52" t="s">
        <v>241</v>
      </c>
      <c r="C57" s="52" t="s">
        <v>350</v>
      </c>
      <c r="D57" s="52" t="s">
        <v>276</v>
      </c>
      <c r="E57" s="14" t="s">
        <v>41</v>
      </c>
      <c r="F57" s="14" t="s">
        <v>240</v>
      </c>
      <c r="G57" s="14"/>
      <c r="H57" s="69" t="n">
        <v>9</v>
      </c>
      <c r="I57" s="70" t="s">
        <v>29</v>
      </c>
      <c r="J57" s="43" t="n">
        <f aca="false">K57+L57+M57</f>
        <v>237</v>
      </c>
      <c r="K57" s="44" t="n">
        <v>61</v>
      </c>
      <c r="L57" s="44" t="n">
        <v>98</v>
      </c>
      <c r="M57" s="44" t="n">
        <v>78</v>
      </c>
    </row>
    <row r="58" customFormat="false" ht="14.25" hidden="false" customHeight="false" outlineLevel="0" collapsed="false">
      <c r="A58" s="68" t="n">
        <f aca="false">A57+1</f>
        <v>49</v>
      </c>
      <c r="B58" s="52" t="s">
        <v>351</v>
      </c>
      <c r="C58" s="52" t="s">
        <v>352</v>
      </c>
      <c r="D58" s="52" t="s">
        <v>285</v>
      </c>
      <c r="E58" s="14" t="s">
        <v>36</v>
      </c>
      <c r="F58" s="14"/>
      <c r="G58" s="14"/>
      <c r="H58" s="69" t="n">
        <v>16</v>
      </c>
      <c r="I58" s="70" t="s">
        <v>29</v>
      </c>
      <c r="J58" s="43" t="n">
        <f aca="false">K58+L58+M58</f>
        <v>53</v>
      </c>
      <c r="K58" s="44" t="n">
        <v>9</v>
      </c>
      <c r="L58" s="44" t="n">
        <v>22</v>
      </c>
      <c r="M58" s="44" t="n">
        <v>22</v>
      </c>
    </row>
    <row r="59" customFormat="false" ht="25.5" hidden="false" customHeight="false" outlineLevel="0" collapsed="false">
      <c r="A59" s="68" t="n">
        <f aca="false">A58+1</f>
        <v>50</v>
      </c>
      <c r="B59" s="52" t="s">
        <v>353</v>
      </c>
      <c r="C59" s="52" t="s">
        <v>354</v>
      </c>
      <c r="D59" s="52" t="s">
        <v>285</v>
      </c>
      <c r="E59" s="14"/>
      <c r="F59" s="14" t="s">
        <v>182</v>
      </c>
      <c r="G59" s="14"/>
      <c r="H59" s="69" t="n">
        <v>2</v>
      </c>
      <c r="I59" s="70" t="s">
        <v>29</v>
      </c>
      <c r="J59" s="43" t="n">
        <f aca="false">K59+L59+M59</f>
        <v>41</v>
      </c>
      <c r="K59" s="44" t="n">
        <v>14</v>
      </c>
      <c r="L59" s="44" t="n">
        <v>7</v>
      </c>
      <c r="M59" s="44" t="n">
        <v>20</v>
      </c>
    </row>
    <row r="60" customFormat="false" ht="25.5" hidden="false" customHeight="false" outlineLevel="0" collapsed="false">
      <c r="A60" s="68" t="n">
        <f aca="false">A59+1</f>
        <v>51</v>
      </c>
      <c r="B60" s="52" t="s">
        <v>183</v>
      </c>
      <c r="C60" s="52" t="s">
        <v>355</v>
      </c>
      <c r="D60" s="52" t="s">
        <v>276</v>
      </c>
      <c r="E60" s="14"/>
      <c r="F60" s="14" t="s">
        <v>182</v>
      </c>
      <c r="G60" s="14"/>
      <c r="H60" s="69" t="n">
        <v>17</v>
      </c>
      <c r="I60" s="70" t="s">
        <v>29</v>
      </c>
      <c r="J60" s="43" t="n">
        <f aca="false">K60+L60+M60</f>
        <v>441</v>
      </c>
      <c r="K60" s="44" t="n">
        <v>89</v>
      </c>
      <c r="L60" s="44" t="n">
        <v>123</v>
      </c>
      <c r="M60" s="44" t="n">
        <v>229</v>
      </c>
    </row>
    <row r="61" customFormat="false" ht="25.5" hidden="false" customHeight="false" outlineLevel="0" collapsed="false">
      <c r="A61" s="68" t="n">
        <f aca="false">A60+1</f>
        <v>52</v>
      </c>
      <c r="B61" s="52" t="s">
        <v>356</v>
      </c>
      <c r="C61" s="52" t="s">
        <v>357</v>
      </c>
      <c r="D61" s="52" t="s">
        <v>285</v>
      </c>
      <c r="E61" s="14"/>
      <c r="F61" s="14" t="s">
        <v>175</v>
      </c>
      <c r="G61" s="14"/>
      <c r="H61" s="69" t="n">
        <v>3</v>
      </c>
      <c r="I61" s="70" t="s">
        <v>29</v>
      </c>
      <c r="J61" s="43" t="n">
        <f aca="false">K61+L61+M61</f>
        <v>107</v>
      </c>
      <c r="K61" s="44" t="n">
        <v>27</v>
      </c>
      <c r="L61" s="44" t="n">
        <v>61</v>
      </c>
      <c r="M61" s="44" t="n">
        <v>19</v>
      </c>
    </row>
    <row r="62" customFormat="false" ht="25.5" hidden="false" customHeight="false" outlineLevel="0" collapsed="false">
      <c r="A62" s="68" t="n">
        <f aca="false">A61+1</f>
        <v>53</v>
      </c>
      <c r="B62" s="52" t="s">
        <v>358</v>
      </c>
      <c r="C62" s="52" t="s">
        <v>359</v>
      </c>
      <c r="D62" s="52" t="s">
        <v>285</v>
      </c>
      <c r="E62" s="14"/>
      <c r="F62" s="14" t="s">
        <v>157</v>
      </c>
      <c r="G62" s="14"/>
      <c r="H62" s="69" t="n">
        <v>2</v>
      </c>
      <c r="I62" s="70" t="s">
        <v>29</v>
      </c>
      <c r="J62" s="43" t="n">
        <f aca="false">K62+L62+M62</f>
        <v>200</v>
      </c>
      <c r="K62" s="44" t="n">
        <v>61</v>
      </c>
      <c r="L62" s="44" t="n">
        <v>78</v>
      </c>
      <c r="M62" s="44" t="n">
        <v>61</v>
      </c>
    </row>
    <row r="63" customFormat="false" ht="25.5" hidden="false" customHeight="false" outlineLevel="0" collapsed="false">
      <c r="A63" s="68" t="n">
        <f aca="false">A62+1</f>
        <v>54</v>
      </c>
      <c r="B63" s="52" t="s">
        <v>360</v>
      </c>
      <c r="C63" s="52" t="s">
        <v>361</v>
      </c>
      <c r="D63" s="52" t="s">
        <v>285</v>
      </c>
      <c r="E63" s="14"/>
      <c r="F63" s="14" t="s">
        <v>131</v>
      </c>
      <c r="G63" s="14"/>
      <c r="H63" s="69" t="n">
        <v>4</v>
      </c>
      <c r="I63" s="70" t="s">
        <v>29</v>
      </c>
      <c r="J63" s="43" t="n">
        <f aca="false">K63+L63+M63</f>
        <v>122</v>
      </c>
      <c r="K63" s="44" t="n">
        <v>42</v>
      </c>
      <c r="L63" s="44" t="n">
        <v>50</v>
      </c>
      <c r="M63" s="44" t="n">
        <v>30</v>
      </c>
    </row>
    <row r="64" customFormat="false" ht="25.5" hidden="false" customHeight="false" outlineLevel="0" collapsed="false">
      <c r="A64" s="68" t="n">
        <f aca="false">A63+1</f>
        <v>55</v>
      </c>
      <c r="B64" s="52" t="s">
        <v>362</v>
      </c>
      <c r="C64" s="52" t="s">
        <v>363</v>
      </c>
      <c r="D64" s="52" t="s">
        <v>285</v>
      </c>
      <c r="E64" s="14"/>
      <c r="F64" s="14" t="s">
        <v>182</v>
      </c>
      <c r="G64" s="14"/>
      <c r="H64" s="69" t="n">
        <v>3</v>
      </c>
      <c r="I64" s="70" t="s">
        <v>29</v>
      </c>
      <c r="J64" s="43" t="n">
        <f aca="false">K64+L64+M64</f>
        <v>31</v>
      </c>
      <c r="K64" s="44" t="n">
        <v>4</v>
      </c>
      <c r="L64" s="44" t="n">
        <v>11</v>
      </c>
      <c r="M64" s="44" t="n">
        <v>16</v>
      </c>
    </row>
    <row r="65" customFormat="false" ht="25.5" hidden="false" customHeight="false" outlineLevel="0" collapsed="false">
      <c r="A65" s="68" t="n">
        <f aca="false">A64+1</f>
        <v>56</v>
      </c>
      <c r="B65" s="52" t="s">
        <v>364</v>
      </c>
      <c r="C65" s="52" t="s">
        <v>365</v>
      </c>
      <c r="D65" s="52" t="s">
        <v>285</v>
      </c>
      <c r="E65" s="14"/>
      <c r="F65" s="14" t="s">
        <v>182</v>
      </c>
      <c r="G65" s="14"/>
      <c r="H65" s="69" t="n">
        <v>2</v>
      </c>
      <c r="I65" s="70" t="s">
        <v>29</v>
      </c>
      <c r="J65" s="43" t="n">
        <f aca="false">K65+L65+M65</f>
        <v>40</v>
      </c>
      <c r="K65" s="44" t="n">
        <v>11</v>
      </c>
      <c r="L65" s="44" t="n">
        <v>13</v>
      </c>
      <c r="M65" s="44" t="n">
        <v>16</v>
      </c>
    </row>
    <row r="66" customFormat="false" ht="25.5" hidden="false" customHeight="false" outlineLevel="0" collapsed="false">
      <c r="A66" s="68" t="n">
        <f aca="false">A65+1</f>
        <v>57</v>
      </c>
      <c r="B66" s="52" t="s">
        <v>366</v>
      </c>
      <c r="C66" s="52" t="s">
        <v>367</v>
      </c>
      <c r="D66" s="52" t="s">
        <v>285</v>
      </c>
      <c r="E66" s="14"/>
      <c r="F66" s="14" t="s">
        <v>182</v>
      </c>
      <c r="G66" s="14"/>
      <c r="H66" s="69" t="n">
        <v>3</v>
      </c>
      <c r="I66" s="70" t="s">
        <v>29</v>
      </c>
      <c r="J66" s="43" t="n">
        <f aca="false">K66+L66+M66</f>
        <v>147</v>
      </c>
      <c r="K66" s="44" t="n">
        <v>20</v>
      </c>
      <c r="L66" s="44" t="n">
        <v>49</v>
      </c>
      <c r="M66" s="44" t="n">
        <v>78</v>
      </c>
    </row>
    <row r="67" customFormat="false" ht="14.25" hidden="false" customHeight="false" outlineLevel="0" collapsed="false">
      <c r="A67" s="68" t="n">
        <f aca="false">A66+1</f>
        <v>58</v>
      </c>
      <c r="B67" s="52" t="s">
        <v>42</v>
      </c>
      <c r="C67" s="52" t="s">
        <v>368</v>
      </c>
      <c r="D67" s="52" t="s">
        <v>285</v>
      </c>
      <c r="E67" s="14" t="s">
        <v>41</v>
      </c>
      <c r="F67" s="14"/>
      <c r="G67" s="14"/>
      <c r="H67" s="69" t="n">
        <v>1</v>
      </c>
      <c r="I67" s="70" t="s">
        <v>338</v>
      </c>
      <c r="J67" s="43" t="n">
        <f aca="false">K67+L67+M67</f>
        <v>455</v>
      </c>
      <c r="K67" s="44" t="n">
        <v>115</v>
      </c>
      <c r="L67" s="44" t="n">
        <v>160</v>
      </c>
      <c r="M67" s="44" t="n">
        <v>180</v>
      </c>
    </row>
    <row r="68" customFormat="false" ht="25.5" hidden="false" customHeight="false" outlineLevel="0" collapsed="false">
      <c r="A68" s="68" t="n">
        <f aca="false">A67+1</f>
        <v>59</v>
      </c>
      <c r="B68" s="52" t="s">
        <v>369</v>
      </c>
      <c r="C68" s="52" t="s">
        <v>370</v>
      </c>
      <c r="D68" s="52" t="s">
        <v>285</v>
      </c>
      <c r="E68" s="14"/>
      <c r="F68" s="14" t="s">
        <v>112</v>
      </c>
      <c r="G68" s="14"/>
      <c r="H68" s="69" t="n">
        <v>2</v>
      </c>
      <c r="I68" s="70" t="s">
        <v>29</v>
      </c>
      <c r="J68" s="43" t="n">
        <f aca="false">K68+L68+M68</f>
        <v>27</v>
      </c>
      <c r="K68" s="44" t="n">
        <v>2</v>
      </c>
      <c r="L68" s="44" t="n">
        <v>8</v>
      </c>
      <c r="M68" s="44" t="n">
        <v>17</v>
      </c>
    </row>
    <row r="69" customFormat="false" ht="25.5" hidden="false" customHeight="false" outlineLevel="0" collapsed="false">
      <c r="A69" s="68" t="n">
        <f aca="false">A68+1</f>
        <v>60</v>
      </c>
      <c r="B69" s="52" t="s">
        <v>121</v>
      </c>
      <c r="C69" s="52" t="s">
        <v>371</v>
      </c>
      <c r="D69" s="52" t="s">
        <v>276</v>
      </c>
      <c r="E69" s="14"/>
      <c r="F69" s="14" t="s">
        <v>120</v>
      </c>
      <c r="G69" s="14"/>
      <c r="H69" s="69" t="n">
        <v>12</v>
      </c>
      <c r="I69" s="70" t="s">
        <v>29</v>
      </c>
      <c r="J69" s="43" t="n">
        <f aca="false">K69+L69+M69</f>
        <v>490</v>
      </c>
      <c r="K69" s="44" t="n">
        <v>148</v>
      </c>
      <c r="L69" s="44" t="n">
        <v>224</v>
      </c>
      <c r="M69" s="44" t="n">
        <v>118</v>
      </c>
    </row>
    <row r="70" customFormat="false" ht="25.5" hidden="false" customHeight="false" outlineLevel="0" collapsed="false">
      <c r="A70" s="68" t="n">
        <f aca="false">A69+1</f>
        <v>61</v>
      </c>
      <c r="B70" s="52" t="s">
        <v>372</v>
      </c>
      <c r="C70" s="52" t="s">
        <v>373</v>
      </c>
      <c r="D70" s="52" t="s">
        <v>285</v>
      </c>
      <c r="E70" s="14" t="s">
        <v>25</v>
      </c>
      <c r="F70" s="14"/>
      <c r="G70" s="14"/>
      <c r="H70" s="69" t="n">
        <v>3</v>
      </c>
      <c r="I70" s="70" t="s">
        <v>29</v>
      </c>
      <c r="J70" s="43" t="n">
        <f aca="false">K70+L70+M70</f>
        <v>295</v>
      </c>
      <c r="K70" s="44" t="n">
        <v>77</v>
      </c>
      <c r="L70" s="44" t="n">
        <v>152</v>
      </c>
      <c r="M70" s="44" t="n">
        <v>66</v>
      </c>
    </row>
    <row r="71" customFormat="false" ht="25.5" hidden="false" customHeight="false" outlineLevel="0" collapsed="false">
      <c r="A71" s="68" t="n">
        <f aca="false">A70+1</f>
        <v>62</v>
      </c>
      <c r="B71" s="52" t="s">
        <v>208</v>
      </c>
      <c r="C71" s="52" t="s">
        <v>374</v>
      </c>
      <c r="D71" s="52" t="s">
        <v>276</v>
      </c>
      <c r="E71" s="14" t="s">
        <v>25</v>
      </c>
      <c r="F71" s="14" t="s">
        <v>207</v>
      </c>
      <c r="G71" s="14"/>
      <c r="H71" s="69" t="n">
        <v>13</v>
      </c>
      <c r="I71" s="70" t="s">
        <v>29</v>
      </c>
      <c r="J71" s="43" t="n">
        <f aca="false">K71+L71+M71</f>
        <v>324</v>
      </c>
      <c r="K71" s="44" t="n">
        <v>87</v>
      </c>
      <c r="L71" s="44" t="n">
        <v>138</v>
      </c>
      <c r="M71" s="44" t="n">
        <v>99</v>
      </c>
    </row>
    <row r="72" customFormat="false" ht="25.5" hidden="false" customHeight="false" outlineLevel="0" collapsed="false">
      <c r="A72" s="68" t="n">
        <f aca="false">A71+1</f>
        <v>63</v>
      </c>
      <c r="B72" s="52" t="s">
        <v>26</v>
      </c>
      <c r="C72" s="52" t="s">
        <v>375</v>
      </c>
      <c r="D72" s="52" t="s">
        <v>285</v>
      </c>
      <c r="E72" s="14" t="s">
        <v>25</v>
      </c>
      <c r="F72" s="14"/>
      <c r="G72" s="14"/>
      <c r="H72" s="69" t="n">
        <v>5</v>
      </c>
      <c r="I72" s="70" t="s">
        <v>29</v>
      </c>
      <c r="J72" s="43" t="n">
        <f aca="false">K72+L72+M72</f>
        <v>1296</v>
      </c>
      <c r="K72" s="44" t="n">
        <v>305</v>
      </c>
      <c r="L72" s="44" t="n">
        <v>542</v>
      </c>
      <c r="M72" s="44" t="n">
        <v>449</v>
      </c>
    </row>
    <row r="73" customFormat="false" ht="25.5" hidden="false" customHeight="false" outlineLevel="0" collapsed="false">
      <c r="A73" s="68" t="n">
        <f aca="false">A72+1</f>
        <v>64</v>
      </c>
      <c r="B73" s="52" t="s">
        <v>190</v>
      </c>
      <c r="C73" s="52" t="s">
        <v>376</v>
      </c>
      <c r="D73" s="52" t="s">
        <v>276</v>
      </c>
      <c r="E73" s="14"/>
      <c r="F73" s="14" t="s">
        <v>189</v>
      </c>
      <c r="G73" s="14"/>
      <c r="H73" s="69" t="n">
        <v>6</v>
      </c>
      <c r="I73" s="70" t="s">
        <v>29</v>
      </c>
      <c r="J73" s="43" t="n">
        <f aca="false">K73+L73+M73</f>
        <v>1005</v>
      </c>
      <c r="K73" s="44" t="n">
        <v>201</v>
      </c>
      <c r="L73" s="44" t="n">
        <v>682</v>
      </c>
      <c r="M73" s="44" t="n">
        <v>122</v>
      </c>
    </row>
    <row r="74" customFormat="false" ht="25.5" hidden="false" customHeight="false" outlineLevel="0" collapsed="false">
      <c r="A74" s="68" t="n">
        <f aca="false">A73+1</f>
        <v>65</v>
      </c>
      <c r="B74" s="52" t="s">
        <v>377</v>
      </c>
      <c r="C74" s="52" t="s">
        <v>378</v>
      </c>
      <c r="D74" s="52" t="s">
        <v>285</v>
      </c>
      <c r="E74" s="14"/>
      <c r="F74" s="14" t="s">
        <v>143</v>
      </c>
      <c r="G74" s="14"/>
      <c r="H74" s="69" t="n">
        <v>3</v>
      </c>
      <c r="I74" s="70" t="s">
        <v>29</v>
      </c>
      <c r="J74" s="43" t="n">
        <f aca="false">K74+L74+M74</f>
        <v>77</v>
      </c>
      <c r="K74" s="44" t="n">
        <v>16</v>
      </c>
      <c r="L74" s="44" t="n">
        <v>39</v>
      </c>
      <c r="M74" s="44" t="n">
        <v>22</v>
      </c>
    </row>
    <row r="75" customFormat="false" ht="25.5" hidden="false" customHeight="false" outlineLevel="0" collapsed="false">
      <c r="A75" s="68" t="n">
        <f aca="false">A74+1</f>
        <v>66</v>
      </c>
      <c r="B75" s="52" t="s">
        <v>125</v>
      </c>
      <c r="C75" s="52" t="s">
        <v>379</v>
      </c>
      <c r="D75" s="52" t="s">
        <v>276</v>
      </c>
      <c r="E75" s="14"/>
      <c r="F75" s="14" t="s">
        <v>124</v>
      </c>
      <c r="G75" s="14"/>
      <c r="H75" s="69" t="n">
        <v>19</v>
      </c>
      <c r="I75" s="70" t="s">
        <v>29</v>
      </c>
      <c r="J75" s="43" t="n">
        <f aca="false">K75+L75+M75</f>
        <v>586</v>
      </c>
      <c r="K75" s="44" t="n">
        <v>147</v>
      </c>
      <c r="L75" s="44" t="n">
        <v>179</v>
      </c>
      <c r="M75" s="44" t="n">
        <v>260</v>
      </c>
    </row>
    <row r="76" customFormat="false" ht="25.5" hidden="false" customHeight="false" outlineLevel="0" collapsed="false">
      <c r="A76" s="68" t="n">
        <f aca="false">A75+1</f>
        <v>67</v>
      </c>
      <c r="B76" s="52" t="s">
        <v>200</v>
      </c>
      <c r="C76" s="52" t="s">
        <v>380</v>
      </c>
      <c r="D76" s="52" t="s">
        <v>276</v>
      </c>
      <c r="E76" s="14" t="s">
        <v>25</v>
      </c>
      <c r="F76" s="14" t="s">
        <v>199</v>
      </c>
      <c r="G76" s="14"/>
      <c r="H76" s="69" t="n">
        <v>25</v>
      </c>
      <c r="I76" s="70" t="s">
        <v>29</v>
      </c>
      <c r="J76" s="43" t="n">
        <f aca="false">K76+L76+M76</f>
        <v>238</v>
      </c>
      <c r="K76" s="44" t="n">
        <v>40</v>
      </c>
      <c r="L76" s="44" t="n">
        <v>128</v>
      </c>
      <c r="M76" s="44" t="n">
        <v>70</v>
      </c>
    </row>
    <row r="77" customFormat="false" ht="25.5" hidden="false" customHeight="false" outlineLevel="0" collapsed="false">
      <c r="A77" s="68" t="n">
        <f aca="false">A76+1</f>
        <v>68</v>
      </c>
      <c r="B77" s="52" t="s">
        <v>215</v>
      </c>
      <c r="C77" s="52" t="s">
        <v>381</v>
      </c>
      <c r="D77" s="52" t="s">
        <v>276</v>
      </c>
      <c r="E77" s="14" t="s">
        <v>31</v>
      </c>
      <c r="F77" s="14" t="s">
        <v>214</v>
      </c>
      <c r="G77" s="14"/>
      <c r="H77" s="69" t="n">
        <v>40</v>
      </c>
      <c r="I77" s="70" t="s">
        <v>29</v>
      </c>
      <c r="J77" s="43" t="n">
        <f aca="false">K77+L77+M77</f>
        <v>369</v>
      </c>
      <c r="K77" s="44" t="n">
        <v>78</v>
      </c>
      <c r="L77" s="44" t="n">
        <v>162</v>
      </c>
      <c r="M77" s="44" t="n">
        <v>129</v>
      </c>
    </row>
    <row r="78" customFormat="false" ht="25.5" hidden="false" customHeight="false" outlineLevel="0" collapsed="false">
      <c r="A78" s="68" t="n">
        <f aca="false">A77+1</f>
        <v>69</v>
      </c>
      <c r="B78" s="52" t="s">
        <v>222</v>
      </c>
      <c r="C78" s="52" t="s">
        <v>382</v>
      </c>
      <c r="D78" s="52" t="s">
        <v>276</v>
      </c>
      <c r="E78" s="14" t="s">
        <v>31</v>
      </c>
      <c r="F78" s="14" t="s">
        <v>221</v>
      </c>
      <c r="G78" s="14"/>
      <c r="H78" s="69" t="n">
        <v>20</v>
      </c>
      <c r="I78" s="70" t="s">
        <v>29</v>
      </c>
      <c r="J78" s="43" t="n">
        <f aca="false">K78+L78+M78</f>
        <v>867</v>
      </c>
      <c r="K78" s="44" t="n">
        <v>224</v>
      </c>
      <c r="L78" s="44" t="n">
        <v>377</v>
      </c>
      <c r="M78" s="44" t="n">
        <v>266</v>
      </c>
    </row>
    <row r="79" customFormat="false" ht="25.5" hidden="false" customHeight="false" outlineLevel="0" collapsed="false">
      <c r="A79" s="68" t="n">
        <f aca="false">A78+1</f>
        <v>70</v>
      </c>
      <c r="B79" s="52" t="s">
        <v>197</v>
      </c>
      <c r="C79" s="52" t="s">
        <v>383</v>
      </c>
      <c r="D79" s="52" t="s">
        <v>276</v>
      </c>
      <c r="E79" s="14" t="s">
        <v>25</v>
      </c>
      <c r="F79" s="14" t="s">
        <v>196</v>
      </c>
      <c r="G79" s="14"/>
      <c r="H79" s="69" t="n">
        <v>5</v>
      </c>
      <c r="I79" s="70" t="s">
        <v>29</v>
      </c>
      <c r="J79" s="43" t="n">
        <f aca="false">K79+L79+M79</f>
        <v>403</v>
      </c>
      <c r="K79" s="44" t="n">
        <v>105</v>
      </c>
      <c r="L79" s="44" t="n">
        <v>209</v>
      </c>
      <c r="M79" s="44" t="n">
        <v>89</v>
      </c>
    </row>
    <row r="80" customFormat="false" ht="25.5" hidden="false" customHeight="false" outlineLevel="0" collapsed="false">
      <c r="A80" s="68" t="n">
        <f aca="false">A79+1</f>
        <v>71</v>
      </c>
      <c r="B80" s="52" t="s">
        <v>144</v>
      </c>
      <c r="C80" s="52" t="s">
        <v>384</v>
      </c>
      <c r="D80" s="52" t="s">
        <v>276</v>
      </c>
      <c r="E80" s="14"/>
      <c r="F80" s="14" t="s">
        <v>143</v>
      </c>
      <c r="G80" s="14"/>
      <c r="H80" s="69" t="n">
        <v>20</v>
      </c>
      <c r="I80" s="70" t="s">
        <v>29</v>
      </c>
      <c r="J80" s="43" t="n">
        <f aca="false">K80+L80+M80</f>
        <v>286</v>
      </c>
      <c r="K80" s="44" t="n">
        <v>71</v>
      </c>
      <c r="L80" s="44" t="n">
        <v>163</v>
      </c>
      <c r="M80" s="44" t="n">
        <v>52</v>
      </c>
    </row>
    <row r="81" customFormat="false" ht="25.5" hidden="false" customHeight="false" outlineLevel="0" collapsed="false">
      <c r="A81" s="68" t="n">
        <f aca="false">A80+1</f>
        <v>72</v>
      </c>
      <c r="B81" s="52" t="s">
        <v>385</v>
      </c>
      <c r="C81" s="52" t="s">
        <v>386</v>
      </c>
      <c r="D81" s="52" t="s">
        <v>276</v>
      </c>
      <c r="E81" s="14" t="s">
        <v>25</v>
      </c>
      <c r="F81" s="14"/>
      <c r="G81" s="14"/>
      <c r="H81" s="69" t="n">
        <v>55</v>
      </c>
      <c r="I81" s="70" t="s">
        <v>29</v>
      </c>
      <c r="J81" s="43" t="n">
        <f aca="false">K81+L81+M81</f>
        <v>291</v>
      </c>
      <c r="K81" s="44" t="n">
        <v>88</v>
      </c>
      <c r="L81" s="44" t="n">
        <v>118</v>
      </c>
      <c r="M81" s="44" t="n">
        <v>85</v>
      </c>
    </row>
    <row r="82" customFormat="false" ht="25.5" hidden="false" customHeight="false" outlineLevel="0" collapsed="false">
      <c r="A82" s="68" t="n">
        <f aca="false">A81+1</f>
        <v>73</v>
      </c>
      <c r="B82" s="52" t="s">
        <v>226</v>
      </c>
      <c r="C82" s="52" t="s">
        <v>387</v>
      </c>
      <c r="D82" s="52" t="s">
        <v>276</v>
      </c>
      <c r="E82" s="14" t="s">
        <v>31</v>
      </c>
      <c r="F82" s="14" t="s">
        <v>225</v>
      </c>
      <c r="G82" s="14"/>
      <c r="H82" s="69" t="n">
        <v>30</v>
      </c>
      <c r="I82" s="70" t="s">
        <v>29</v>
      </c>
      <c r="J82" s="43" t="n">
        <f aca="false">K82+L82+M82</f>
        <v>748</v>
      </c>
      <c r="K82" s="44" t="n">
        <v>204</v>
      </c>
      <c r="L82" s="44" t="n">
        <v>324</v>
      </c>
      <c r="M82" s="44" t="n">
        <v>220</v>
      </c>
    </row>
    <row r="83" customFormat="false" ht="25.5" hidden="false" customHeight="false" outlineLevel="0" collapsed="false">
      <c r="A83" s="68" t="n">
        <f aca="false">A82+1</f>
        <v>74</v>
      </c>
      <c r="B83" s="52" t="s">
        <v>32</v>
      </c>
      <c r="C83" s="52" t="s">
        <v>388</v>
      </c>
      <c r="D83" s="52" t="s">
        <v>276</v>
      </c>
      <c r="E83" s="14" t="s">
        <v>31</v>
      </c>
      <c r="F83" s="14"/>
      <c r="G83" s="14"/>
      <c r="H83" s="69" t="n">
        <v>40</v>
      </c>
      <c r="I83" s="70" t="s">
        <v>29</v>
      </c>
      <c r="J83" s="43" t="n">
        <f aca="false">K83+L83+M83</f>
        <v>584</v>
      </c>
      <c r="K83" s="44" t="n">
        <v>123</v>
      </c>
      <c r="L83" s="44" t="n">
        <v>249</v>
      </c>
      <c r="M83" s="44" t="n">
        <v>212</v>
      </c>
    </row>
    <row r="84" customFormat="false" ht="14.25" hidden="false" customHeight="false" outlineLevel="0" collapsed="false">
      <c r="A84" s="68" t="n">
        <f aca="false">A83+1</f>
        <v>75</v>
      </c>
      <c r="B84" s="52" t="s">
        <v>47</v>
      </c>
      <c r="C84" s="52" t="s">
        <v>389</v>
      </c>
      <c r="D84" s="52" t="s">
        <v>276</v>
      </c>
      <c r="E84" s="14" t="s">
        <v>46</v>
      </c>
      <c r="F84" s="14"/>
      <c r="G84" s="14"/>
      <c r="H84" s="69" t="n">
        <v>32</v>
      </c>
      <c r="I84" s="70" t="s">
        <v>29</v>
      </c>
      <c r="J84" s="43" t="n">
        <f aca="false">K84+L84+M84</f>
        <v>833</v>
      </c>
      <c r="K84" s="44" t="n">
        <v>222</v>
      </c>
      <c r="L84" s="44" t="n">
        <v>366</v>
      </c>
      <c r="M84" s="44" t="n">
        <v>245</v>
      </c>
    </row>
    <row r="85" customFormat="false" ht="25.5" hidden="false" customHeight="false" outlineLevel="0" collapsed="false">
      <c r="A85" s="68" t="n">
        <f aca="false">A84+1</f>
        <v>76</v>
      </c>
      <c r="B85" s="52" t="s">
        <v>132</v>
      </c>
      <c r="C85" s="52" t="s">
        <v>390</v>
      </c>
      <c r="D85" s="52" t="s">
        <v>276</v>
      </c>
      <c r="E85" s="14"/>
      <c r="F85" s="14" t="s">
        <v>131</v>
      </c>
      <c r="G85" s="14"/>
      <c r="H85" s="69" t="n">
        <v>38</v>
      </c>
      <c r="I85" s="70" t="s">
        <v>29</v>
      </c>
      <c r="J85" s="43" t="n">
        <f aca="false">K85+L85+M85</f>
        <v>427</v>
      </c>
      <c r="K85" s="44" t="n">
        <v>109</v>
      </c>
      <c r="L85" s="44" t="n">
        <v>156</v>
      </c>
      <c r="M85" s="44" t="n">
        <v>162</v>
      </c>
    </row>
    <row r="86" customFormat="false" ht="25.5" hidden="false" customHeight="false" outlineLevel="0" collapsed="false">
      <c r="A86" s="68" t="n">
        <f aca="false">A85+1</f>
        <v>77</v>
      </c>
      <c r="B86" s="52" t="s">
        <v>248</v>
      </c>
      <c r="C86" s="52" t="s">
        <v>391</v>
      </c>
      <c r="D86" s="52" t="s">
        <v>276</v>
      </c>
      <c r="E86" s="14" t="s">
        <v>46</v>
      </c>
      <c r="F86" s="14" t="s">
        <v>247</v>
      </c>
      <c r="G86" s="14"/>
      <c r="H86" s="69" t="n">
        <v>8</v>
      </c>
      <c r="I86" s="70" t="s">
        <v>29</v>
      </c>
      <c r="J86" s="43" t="n">
        <f aca="false">K86+L86+M86</f>
        <v>798</v>
      </c>
      <c r="K86" s="44" t="n">
        <v>173</v>
      </c>
      <c r="L86" s="44" t="n">
        <v>339</v>
      </c>
      <c r="M86" s="44" t="n">
        <v>286</v>
      </c>
    </row>
    <row r="87" customFormat="false" ht="25.5" hidden="false" customHeight="false" outlineLevel="0" collapsed="false">
      <c r="A87" s="68" t="n">
        <f aca="false">A86+1</f>
        <v>78</v>
      </c>
      <c r="B87" s="52" t="s">
        <v>229</v>
      </c>
      <c r="C87" s="52" t="s">
        <v>392</v>
      </c>
      <c r="D87" s="52" t="s">
        <v>276</v>
      </c>
      <c r="E87" s="14" t="s">
        <v>31</v>
      </c>
      <c r="F87" s="14" t="s">
        <v>228</v>
      </c>
      <c r="G87" s="14"/>
      <c r="H87" s="69" t="n">
        <v>35</v>
      </c>
      <c r="I87" s="70" t="s">
        <v>29</v>
      </c>
      <c r="J87" s="43" t="n">
        <f aca="false">K87+L87+M87</f>
        <v>542</v>
      </c>
      <c r="K87" s="44" t="n">
        <v>179</v>
      </c>
      <c r="L87" s="44" t="n">
        <v>232</v>
      </c>
      <c r="M87" s="44" t="n">
        <v>131</v>
      </c>
    </row>
    <row r="88" customFormat="false" ht="25.5" hidden="false" customHeight="false" outlineLevel="0" collapsed="false">
      <c r="A88" s="68" t="n">
        <f aca="false">A87+1</f>
        <v>79</v>
      </c>
      <c r="B88" s="52" t="s">
        <v>251</v>
      </c>
      <c r="C88" s="52" t="s">
        <v>393</v>
      </c>
      <c r="D88" s="52" t="s">
        <v>276</v>
      </c>
      <c r="E88" s="14" t="s">
        <v>46</v>
      </c>
      <c r="F88" s="14" t="s">
        <v>250</v>
      </c>
      <c r="G88" s="14"/>
      <c r="H88" s="69" t="n">
        <v>15</v>
      </c>
      <c r="I88" s="70" t="s">
        <v>53</v>
      </c>
      <c r="J88" s="43" t="n">
        <f aca="false">K88+L88+M88</f>
        <v>91</v>
      </c>
      <c r="K88" s="44" t="n">
        <v>15</v>
      </c>
      <c r="L88" s="44" t="n">
        <v>33</v>
      </c>
      <c r="M88" s="44" t="n">
        <v>43</v>
      </c>
    </row>
    <row r="89" customFormat="false" ht="25.5" hidden="false" customHeight="false" outlineLevel="0" collapsed="false">
      <c r="A89" s="68" t="n">
        <f aca="false">A88+1</f>
        <v>80</v>
      </c>
      <c r="B89" s="52" t="s">
        <v>179</v>
      </c>
      <c r="C89" s="52" t="s">
        <v>394</v>
      </c>
      <c r="D89" s="52" t="s">
        <v>276</v>
      </c>
      <c r="E89" s="14"/>
      <c r="F89" s="14" t="s">
        <v>178</v>
      </c>
      <c r="G89" s="14"/>
      <c r="H89" s="69" t="n">
        <v>11</v>
      </c>
      <c r="I89" s="70" t="s">
        <v>29</v>
      </c>
      <c r="J89" s="43" t="n">
        <f aca="false">K89+L89+M89</f>
        <v>619</v>
      </c>
      <c r="K89" s="44" t="n">
        <v>154</v>
      </c>
      <c r="L89" s="44" t="n">
        <v>318</v>
      </c>
      <c r="M89" s="44" t="n">
        <v>147</v>
      </c>
    </row>
    <row r="90" customFormat="false" ht="25.5" hidden="false" customHeight="false" outlineLevel="0" collapsed="false">
      <c r="A90" s="68" t="n">
        <f aca="false">A89+1</f>
        <v>81</v>
      </c>
      <c r="B90" s="52" t="s">
        <v>395</v>
      </c>
      <c r="C90" s="52" t="s">
        <v>396</v>
      </c>
      <c r="D90" s="52" t="s">
        <v>276</v>
      </c>
      <c r="E90" s="14" t="s">
        <v>41</v>
      </c>
      <c r="F90" s="14"/>
      <c r="G90" s="14"/>
      <c r="H90" s="69" t="n">
        <v>18</v>
      </c>
      <c r="I90" s="70" t="s">
        <v>29</v>
      </c>
      <c r="J90" s="43" t="n">
        <f aca="false">K90+L90+M90</f>
        <v>168</v>
      </c>
      <c r="K90" s="44" t="n">
        <v>31</v>
      </c>
      <c r="L90" s="44" t="n">
        <v>61</v>
      </c>
      <c r="M90" s="44" t="n">
        <v>76</v>
      </c>
    </row>
    <row r="91" customFormat="false" ht="14.25" hidden="false" customHeight="false" outlineLevel="0" collapsed="false">
      <c r="A91" s="68" t="n">
        <f aca="false">A90+1</f>
        <v>82</v>
      </c>
      <c r="B91" s="52" t="s">
        <v>37</v>
      </c>
      <c r="C91" s="52" t="s">
        <v>397</v>
      </c>
      <c r="D91" s="52" t="s">
        <v>276</v>
      </c>
      <c r="E91" s="14" t="s">
        <v>36</v>
      </c>
      <c r="F91" s="14"/>
      <c r="G91" s="14"/>
      <c r="H91" s="69" t="n">
        <v>12</v>
      </c>
      <c r="I91" s="70" t="s">
        <v>29</v>
      </c>
      <c r="J91" s="43" t="n">
        <f aca="false">K91+L91+M91</f>
        <v>979</v>
      </c>
      <c r="K91" s="44" t="n">
        <v>255</v>
      </c>
      <c r="L91" s="44" t="n">
        <v>428</v>
      </c>
      <c r="M91" s="44" t="n">
        <v>296</v>
      </c>
    </row>
    <row r="92" customFormat="false" ht="25.5" hidden="false" customHeight="false" outlineLevel="0" collapsed="false">
      <c r="A92" s="68" t="n">
        <f aca="false">A91+1</f>
        <v>83</v>
      </c>
      <c r="B92" s="52" t="s">
        <v>128</v>
      </c>
      <c r="C92" s="52" t="s">
        <v>398</v>
      </c>
      <c r="D92" s="52" t="s">
        <v>276</v>
      </c>
      <c r="E92" s="14"/>
      <c r="F92" s="14" t="s">
        <v>127</v>
      </c>
      <c r="G92" s="14"/>
      <c r="H92" s="69" t="n">
        <v>29</v>
      </c>
      <c r="I92" s="70" t="s">
        <v>29</v>
      </c>
      <c r="J92" s="43" t="n">
        <f aca="false">K92+L92+M92</f>
        <v>499</v>
      </c>
      <c r="K92" s="44" t="n">
        <v>104</v>
      </c>
      <c r="L92" s="44" t="n">
        <v>148</v>
      </c>
      <c r="M92" s="44" t="n">
        <v>247</v>
      </c>
    </row>
    <row r="93" customFormat="false" ht="25.5" hidden="false" customHeight="false" outlineLevel="0" collapsed="false">
      <c r="A93" s="68" t="n">
        <f aca="false">A92+1</f>
        <v>84</v>
      </c>
      <c r="B93" s="52" t="s">
        <v>108</v>
      </c>
      <c r="C93" s="52" t="s">
        <v>399</v>
      </c>
      <c r="D93" s="52" t="s">
        <v>276</v>
      </c>
      <c r="E93" s="14"/>
      <c r="F93" s="14" t="s">
        <v>107</v>
      </c>
      <c r="G93" s="14"/>
      <c r="H93" s="69" t="n">
        <v>25</v>
      </c>
      <c r="I93" s="70" t="s">
        <v>29</v>
      </c>
      <c r="J93" s="43" t="n">
        <f aca="false">K93+L93+M93</f>
        <v>577</v>
      </c>
      <c r="K93" s="44" t="n">
        <v>127</v>
      </c>
      <c r="L93" s="44" t="n">
        <v>288</v>
      </c>
      <c r="M93" s="44" t="n">
        <v>162</v>
      </c>
    </row>
    <row r="94" customFormat="false" ht="25.5" hidden="false" customHeight="false" outlineLevel="0" collapsed="false">
      <c r="A94" s="68" t="n">
        <f aca="false">A93+1</f>
        <v>85</v>
      </c>
      <c r="B94" s="52" t="s">
        <v>400</v>
      </c>
      <c r="C94" s="52" t="s">
        <v>401</v>
      </c>
      <c r="D94" s="52" t="s">
        <v>285</v>
      </c>
      <c r="E94" s="14" t="s">
        <v>25</v>
      </c>
      <c r="F94" s="14" t="s">
        <v>211</v>
      </c>
      <c r="G94" s="14"/>
      <c r="H94" s="69" t="n">
        <v>0.7</v>
      </c>
      <c r="I94" s="70" t="s">
        <v>29</v>
      </c>
      <c r="J94" s="43" t="n">
        <f aca="false">K94+L94+M94</f>
        <v>8</v>
      </c>
      <c r="K94" s="44" t="n">
        <v>0</v>
      </c>
      <c r="L94" s="44" t="n">
        <v>4</v>
      </c>
      <c r="M94" s="44" t="n">
        <v>4</v>
      </c>
    </row>
    <row r="95" customFormat="false" ht="14.25" hidden="false" customHeight="false" outlineLevel="0" collapsed="false">
      <c r="A95" s="68" t="n">
        <f aca="false">A94+1</f>
        <v>86</v>
      </c>
      <c r="B95" s="52" t="s">
        <v>402</v>
      </c>
      <c r="C95" s="52" t="s">
        <v>403</v>
      </c>
      <c r="D95" s="52" t="s">
        <v>285</v>
      </c>
      <c r="E95" s="14" t="s">
        <v>36</v>
      </c>
      <c r="F95" s="14"/>
      <c r="G95" s="14"/>
      <c r="H95" s="69" t="n">
        <v>8</v>
      </c>
      <c r="I95" s="70" t="s">
        <v>29</v>
      </c>
      <c r="J95" s="43" t="n">
        <f aca="false">K95+L95+M95</f>
        <v>42</v>
      </c>
      <c r="K95" s="44" t="n">
        <v>5</v>
      </c>
      <c r="L95" s="44" t="n">
        <v>26</v>
      </c>
      <c r="M95" s="44" t="n">
        <v>11</v>
      </c>
    </row>
    <row r="96" customFormat="false" ht="14.25" hidden="false" customHeight="false" outlineLevel="0" collapsed="false">
      <c r="A96" s="68" t="n">
        <f aca="false">A95+1</f>
        <v>87</v>
      </c>
      <c r="B96" s="52" t="s">
        <v>404</v>
      </c>
      <c r="C96" s="52" t="s">
        <v>405</v>
      </c>
      <c r="D96" s="52" t="s">
        <v>285</v>
      </c>
      <c r="E96" s="14"/>
      <c r="F96" s="14"/>
      <c r="G96" s="14"/>
      <c r="H96" s="69" t="n">
        <v>9</v>
      </c>
      <c r="I96" s="70" t="s">
        <v>29</v>
      </c>
      <c r="J96" s="43" t="n">
        <f aca="false">K96+L96+M96</f>
        <v>4223</v>
      </c>
      <c r="K96" s="44" t="n">
        <v>801</v>
      </c>
      <c r="L96" s="44" t="n">
        <v>2653</v>
      </c>
      <c r="M96" s="44" t="n">
        <v>769</v>
      </c>
    </row>
    <row r="97" customFormat="false" ht="25.5" hidden="false" customHeight="false" outlineLevel="0" collapsed="false">
      <c r="A97" s="68" t="n">
        <f aca="false">A96+1</f>
        <v>88</v>
      </c>
      <c r="B97" s="52" t="s">
        <v>203</v>
      </c>
      <c r="C97" s="52" t="s">
        <v>406</v>
      </c>
      <c r="D97" s="52" t="s">
        <v>276</v>
      </c>
      <c r="E97" s="14" t="s">
        <v>25</v>
      </c>
      <c r="F97" s="14" t="s">
        <v>202</v>
      </c>
      <c r="G97" s="14"/>
      <c r="H97" s="69" t="n">
        <v>24</v>
      </c>
      <c r="I97" s="70" t="s">
        <v>29</v>
      </c>
      <c r="J97" s="43" t="n">
        <f aca="false">K97+L97+M97</f>
        <v>955</v>
      </c>
      <c r="K97" s="44" t="n">
        <v>247</v>
      </c>
      <c r="L97" s="44" t="n">
        <v>447</v>
      </c>
      <c r="M97" s="44" t="n">
        <v>261</v>
      </c>
    </row>
    <row r="98" customFormat="false" ht="25.5" hidden="false" customHeight="false" outlineLevel="0" collapsed="false">
      <c r="A98" s="68" t="n">
        <f aca="false">A97+1</f>
        <v>89</v>
      </c>
      <c r="B98" s="52" t="s">
        <v>155</v>
      </c>
      <c r="C98" s="52" t="s">
        <v>407</v>
      </c>
      <c r="D98" s="52" t="s">
        <v>276</v>
      </c>
      <c r="E98" s="14"/>
      <c r="F98" s="14" t="s">
        <v>154</v>
      </c>
      <c r="G98" s="14"/>
      <c r="H98" s="69" t="n">
        <v>22</v>
      </c>
      <c r="I98" s="70" t="s">
        <v>29</v>
      </c>
      <c r="J98" s="43" t="n">
        <f aca="false">K98+L98+M98</f>
        <v>382</v>
      </c>
      <c r="K98" s="44" t="n">
        <v>85</v>
      </c>
      <c r="L98" s="44" t="n">
        <v>142</v>
      </c>
      <c r="M98" s="44" t="n">
        <v>155</v>
      </c>
    </row>
    <row r="99" customFormat="false" ht="25.5" hidden="false" customHeight="false" outlineLevel="0" collapsed="false">
      <c r="A99" s="68" t="n">
        <f aca="false">A98+1</f>
        <v>90</v>
      </c>
      <c r="B99" s="52" t="s">
        <v>232</v>
      </c>
      <c r="C99" s="52" t="s">
        <v>408</v>
      </c>
      <c r="D99" s="52" t="s">
        <v>276</v>
      </c>
      <c r="E99" s="14" t="s">
        <v>36</v>
      </c>
      <c r="F99" s="14" t="s">
        <v>231</v>
      </c>
      <c r="G99" s="14"/>
      <c r="H99" s="69" t="n">
        <v>8</v>
      </c>
      <c r="I99" s="70" t="s">
        <v>29</v>
      </c>
      <c r="J99" s="43" t="n">
        <f aca="false">K99+L99+M99</f>
        <v>374</v>
      </c>
      <c r="K99" s="44" t="n">
        <v>51</v>
      </c>
      <c r="L99" s="44" t="n">
        <v>183</v>
      </c>
      <c r="M99" s="44" t="n">
        <v>140</v>
      </c>
    </row>
    <row r="100" customFormat="false" ht="51" hidden="true" customHeight="false" outlineLevel="0" collapsed="false">
      <c r="A100" s="68"/>
      <c r="B100" s="52"/>
      <c r="C100" s="52"/>
      <c r="D100" s="52"/>
      <c r="E100" s="52" t="s">
        <v>409</v>
      </c>
      <c r="F100" s="52"/>
      <c r="G100" s="52"/>
      <c r="H100" s="71"/>
      <c r="I100" s="53"/>
      <c r="J100" s="43"/>
      <c r="K100" s="43"/>
      <c r="L100" s="43"/>
      <c r="M100" s="43"/>
    </row>
    <row r="101" s="78" customFormat="true" ht="15" hidden="false" customHeight="false" outlineLevel="0" collapsed="false">
      <c r="A101" s="72"/>
      <c r="B101" s="73" t="s">
        <v>255</v>
      </c>
      <c r="C101" s="74"/>
      <c r="D101" s="73"/>
      <c r="E101" s="73"/>
      <c r="F101" s="73"/>
      <c r="G101" s="73"/>
      <c r="H101" s="75"/>
      <c r="I101" s="76"/>
      <c r="J101" s="77" t="n">
        <f aca="false">SUM(J10:J100)</f>
        <v>96045</v>
      </c>
      <c r="K101" s="77" t="n">
        <f aca="false">SUM(K10:K100)</f>
        <v>20501</v>
      </c>
      <c r="L101" s="77" t="n">
        <f aca="false">SUM(L10:L100)</f>
        <v>54622</v>
      </c>
      <c r="M101" s="77" t="n">
        <f aca="false">SUM(M10:M100)</f>
        <v>20922</v>
      </c>
    </row>
    <row r="102" customFormat="false" ht="9.75" hidden="false" customHeight="true" outlineLevel="0" collapsed="false">
      <c r="C102" s="79"/>
      <c r="D102" s="79"/>
      <c r="E102" s="79"/>
      <c r="F102" s="79"/>
      <c r="G102" s="79"/>
      <c r="H102" s="79"/>
      <c r="I102" s="79"/>
    </row>
    <row r="103" customFormat="false" ht="14.25" hidden="false" customHeight="false" outlineLevel="0" collapsed="false">
      <c r="B103" s="79"/>
      <c r="J103" s="79"/>
    </row>
    <row r="104" s="20" customFormat="true" ht="14.25" hidden="true" customHeight="false" outlineLevel="0" collapsed="false">
      <c r="B104" s="20" t="s">
        <v>410</v>
      </c>
      <c r="J104" s="20" t="s">
        <v>410</v>
      </c>
    </row>
    <row r="105" customFormat="false" ht="23.25" hidden="false" customHeight="true" outlineLevel="0" collapsed="false">
      <c r="B105" s="80"/>
      <c r="J105" s="80"/>
      <c r="K105" s="2"/>
      <c r="L105" s="2"/>
    </row>
    <row r="106" customFormat="false" ht="14.25" hidden="false" customHeight="false" outlineLevel="0" collapsed="false">
      <c r="K106" s="81"/>
      <c r="L106" s="81"/>
      <c r="M106" s="64"/>
    </row>
    <row r="107" customFormat="false" ht="9" hidden="false" customHeight="true" outlineLevel="0" collapsed="false"/>
    <row r="108" customFormat="false" ht="14.25" hidden="false" customHeight="false" outlineLevel="0" collapsed="false">
      <c r="B108" s="82"/>
      <c r="J108" s="82"/>
    </row>
    <row r="109" customFormat="false" ht="15" hidden="true" customHeight="false" outlineLevel="0" collapsed="false">
      <c r="I109" s="66" t="s">
        <v>29</v>
      </c>
    </row>
    <row r="110" customFormat="false" ht="15" hidden="true" customHeight="false" outlineLevel="0" collapsed="false">
      <c r="I110" s="66" t="s">
        <v>50</v>
      </c>
    </row>
    <row r="111" customFormat="false" ht="15" hidden="true" customHeight="false" outlineLevel="0" collapsed="false">
      <c r="I111" s="66" t="s">
        <v>51</v>
      </c>
    </row>
    <row r="112" customFormat="false" ht="15" hidden="true" customHeight="false" outlineLevel="0" collapsed="false">
      <c r="I112" s="66" t="s">
        <v>52</v>
      </c>
    </row>
    <row r="113" customFormat="false" ht="15" hidden="true" customHeight="false" outlineLevel="0" collapsed="false">
      <c r="I113" s="66" t="s">
        <v>53</v>
      </c>
    </row>
  </sheetData>
  <mergeCells count="11">
    <mergeCell ref="E2:K2"/>
    <mergeCell ref="A5:A7"/>
    <mergeCell ref="B5:B7"/>
    <mergeCell ref="C5:C7"/>
    <mergeCell ref="D5:D7"/>
    <mergeCell ref="E5:G6"/>
    <mergeCell ref="H5:H7"/>
    <mergeCell ref="I5:I7"/>
    <mergeCell ref="J5:M5"/>
    <mergeCell ref="J6:J7"/>
    <mergeCell ref="K6:M6"/>
  </mergeCells>
  <dataValidations count="2">
    <dataValidation allowBlank="true" operator="between" showDropDown="false" showErrorMessage="true" showInputMessage="true" sqref="D10:D99 IZ10:IZ99 SV10:SV99 ACR10:ACR99" type="list">
      <formula1>"место расположения,прикрепленный"</formula1>
      <formula2>0</formula2>
    </dataValidation>
    <dataValidation allowBlank="true" operator="between" showDropDown="false" showErrorMessage="false" showInputMessage="true" sqref="I10:I101 JE10:JE101 TA10:TA101 ACW10:ACW101" type="list">
      <formula1>$I$109:$I$113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25"/>
  <cols>
    <col collapsed="false" hidden="false" max="1" min="1" style="21" width="5.12755102040816"/>
    <col collapsed="false" hidden="false" max="2" min="2" style="21" width="78.4285714285714"/>
    <col collapsed="false" hidden="false" max="3" min="3" style="21" width="30.780612244898"/>
    <col collapsed="false" hidden="false" max="5" min="4" style="21" width="15.1173469387755"/>
    <col collapsed="false" hidden="false" max="7" min="6" style="21" width="12.8265306122449"/>
    <col collapsed="false" hidden="false" max="8" min="8" style="22" width="12.9591836734694"/>
    <col collapsed="false" hidden="false" max="256" min="9" style="22" width="8.77551020408163"/>
    <col collapsed="false" hidden="false" max="257" min="257" style="22" width="5.12755102040816"/>
    <col collapsed="false" hidden="false" max="258" min="258" style="22" width="78.4285714285714"/>
    <col collapsed="false" hidden="false" max="259" min="259" style="22" width="30.780612244898"/>
    <col collapsed="false" hidden="false" max="261" min="260" style="22" width="15.1173469387755"/>
    <col collapsed="false" hidden="false" max="263" min="262" style="22" width="12.8265306122449"/>
    <col collapsed="false" hidden="false" max="264" min="264" style="22" width="12.9591836734694"/>
    <col collapsed="false" hidden="false" max="512" min="265" style="22" width="8.77551020408163"/>
    <col collapsed="false" hidden="false" max="513" min="513" style="22" width="5.12755102040816"/>
    <col collapsed="false" hidden="false" max="514" min="514" style="22" width="78.4285714285714"/>
    <col collapsed="false" hidden="false" max="515" min="515" style="22" width="30.780612244898"/>
    <col collapsed="false" hidden="false" max="517" min="516" style="22" width="15.1173469387755"/>
    <col collapsed="false" hidden="false" max="519" min="518" style="22" width="12.8265306122449"/>
    <col collapsed="false" hidden="false" max="520" min="520" style="22" width="12.9591836734694"/>
    <col collapsed="false" hidden="false" max="768" min="521" style="22" width="8.77551020408163"/>
    <col collapsed="false" hidden="false" max="769" min="769" style="22" width="5.12755102040816"/>
    <col collapsed="false" hidden="false" max="770" min="770" style="22" width="78.4285714285714"/>
    <col collapsed="false" hidden="false" max="771" min="771" style="22" width="30.780612244898"/>
    <col collapsed="false" hidden="false" max="773" min="772" style="22" width="15.1173469387755"/>
    <col collapsed="false" hidden="false" max="775" min="774" style="22" width="12.8265306122449"/>
    <col collapsed="false" hidden="false" max="776" min="776" style="22" width="12.9591836734694"/>
    <col collapsed="false" hidden="false" max="1025" min="777" style="22" width="8.77551020408163"/>
  </cols>
  <sheetData>
    <row r="1" customFormat="false" ht="14.25" hidden="false" customHeight="true" outlineLevel="0" collapsed="false">
      <c r="A1" s="83" t="s">
        <v>411</v>
      </c>
      <c r="B1" s="83"/>
      <c r="C1" s="83"/>
      <c r="D1" s="83"/>
      <c r="E1" s="83"/>
      <c r="F1" s="83"/>
      <c r="G1" s="83"/>
    </row>
    <row r="2" s="85" customFormat="true" ht="12.75" hidden="false" customHeight="true" outlineLevel="0" collapsed="false">
      <c r="A2" s="24" t="s">
        <v>1</v>
      </c>
      <c r="B2" s="25"/>
      <c r="C2" s="27" t="s">
        <v>2</v>
      </c>
      <c r="D2" s="27"/>
      <c r="E2" s="27"/>
      <c r="F2" s="27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customFormat="false" ht="12.75" hidden="false" customHeight="false" outlineLevel="0" collapsed="false">
      <c r="A3" s="24" t="s">
        <v>3</v>
      </c>
      <c r="B3" s="25"/>
      <c r="C3" s="86" t="s">
        <v>4</v>
      </c>
      <c r="D3" s="86"/>
      <c r="E3" s="25"/>
      <c r="F3" s="25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customFormat="false" ht="14.25" hidden="false" customHeight="false" outlineLevel="0" collapsed="false">
      <c r="A4" s="87"/>
      <c r="B4" s="87"/>
      <c r="C4" s="87"/>
      <c r="D4" s="87"/>
      <c r="E4" s="87"/>
      <c r="F4" s="87"/>
      <c r="G4" s="87"/>
    </row>
    <row r="5" s="22" customFormat="true" ht="14.25" hidden="false" customHeight="true" outlineLevel="0" collapsed="false">
      <c r="A5" s="10" t="s">
        <v>55</v>
      </c>
      <c r="B5" s="10" t="s">
        <v>412</v>
      </c>
    </row>
    <row r="6" s="22" customFormat="true" ht="27.45" hidden="false" customHeight="true" outlineLevel="0" collapsed="false">
      <c r="A6" s="10"/>
      <c r="B6" s="10"/>
    </row>
    <row r="7" s="89" customFormat="true" ht="38.25" hidden="true" customHeight="false" outlineLevel="0" collapsed="false">
      <c r="A7" s="88" t="s">
        <v>103</v>
      </c>
      <c r="B7" s="88" t="s">
        <v>413</v>
      </c>
    </row>
    <row r="8" s="22" customFormat="true" ht="14.25" hidden="false" customHeight="false" outlineLevel="0" collapsed="false">
      <c r="A8" s="10" t="n">
        <v>1</v>
      </c>
      <c r="B8" s="10" t="n">
        <v>2</v>
      </c>
    </row>
    <row r="9" customFormat="false" ht="14.25" hidden="false" customHeight="false" outlineLevel="0" collapsed="false">
      <c r="A9" s="43" t="n">
        <f aca="false">1</f>
        <v>1</v>
      </c>
      <c r="B9" s="39"/>
    </row>
    <row r="10" customFormat="false" ht="14.25" hidden="false" customHeight="false" outlineLevel="0" collapsed="false">
      <c r="A10" s="43" t="n">
        <f aca="false">A9+1</f>
        <v>2</v>
      </c>
      <c r="B10" s="39"/>
    </row>
    <row r="11" customFormat="false" ht="14.25" hidden="false" customHeight="false" outlineLevel="0" collapsed="false">
      <c r="A11" s="43" t="n">
        <f aca="false">A10+1</f>
        <v>3</v>
      </c>
      <c r="B11" s="39"/>
    </row>
    <row r="12" customFormat="false" ht="14.25" hidden="false" customHeight="false" outlineLevel="0" collapsed="false">
      <c r="A12" s="43" t="n">
        <f aca="false">A11+1</f>
        <v>4</v>
      </c>
      <c r="B12" s="39"/>
    </row>
    <row r="13" customFormat="false" ht="14.25" hidden="false" customHeight="false" outlineLevel="0" collapsed="false">
      <c r="A13" s="43" t="n">
        <f aca="false">A12+1</f>
        <v>5</v>
      </c>
      <c r="B13" s="39"/>
    </row>
    <row r="14" customFormat="false" ht="14.25" hidden="false" customHeight="false" outlineLevel="0" collapsed="false">
      <c r="A14" s="43" t="n">
        <f aca="false">A13+1</f>
        <v>6</v>
      </c>
      <c r="B14" s="39"/>
    </row>
    <row r="15" customFormat="false" ht="14.25" hidden="false" customHeight="false" outlineLevel="0" collapsed="false">
      <c r="A15" s="43" t="n">
        <f aca="false">A14+1</f>
        <v>7</v>
      </c>
      <c r="B15" s="39"/>
    </row>
    <row r="16" customFormat="false" ht="14.25" hidden="false" customHeight="false" outlineLevel="0" collapsed="false">
      <c r="A16" s="43" t="n">
        <f aca="false">A15+1</f>
        <v>8</v>
      </c>
      <c r="B16" s="39"/>
    </row>
    <row r="17" customFormat="false" ht="14.25" hidden="false" customHeight="false" outlineLevel="0" collapsed="false">
      <c r="A17" s="43" t="n">
        <f aca="false">A16+1</f>
        <v>9</v>
      </c>
      <c r="B17" s="39"/>
    </row>
    <row r="18" customFormat="false" ht="14.25" hidden="false" customHeight="false" outlineLevel="0" collapsed="false">
      <c r="A18" s="43" t="n">
        <f aca="false">A17+1</f>
        <v>10</v>
      </c>
      <c r="B18" s="39"/>
    </row>
  </sheetData>
  <mergeCells count="5">
    <mergeCell ref="A1:G1"/>
    <mergeCell ref="C2:F2"/>
    <mergeCell ref="C3:D3"/>
    <mergeCell ref="A5:A6"/>
    <mergeCell ref="B5:B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collapsed="false" hidden="false" max="1" min="1" style="90" width="4.59183673469388"/>
    <col collapsed="false" hidden="false" max="3" min="2" style="90" width="21.3265306122449"/>
    <col collapsed="false" hidden="false" max="4" min="4" style="90" width="12.1479591836735"/>
    <col collapsed="false" hidden="false" max="6" min="5" style="90" width="20.6530612244898"/>
    <col collapsed="false" hidden="false" max="8" min="7" style="90" width="13.2295918367347"/>
    <col collapsed="false" hidden="false" max="9" min="9" style="90" width="15.7959183673469"/>
    <col collapsed="false" hidden="false" max="10" min="10" style="91" width="25.3775510204082"/>
    <col collapsed="false" hidden="false" max="11" min="11" style="91" width="21.3265306122449"/>
    <col collapsed="false" hidden="false" max="256" min="12" style="91" width="8.50510204081633"/>
    <col collapsed="false" hidden="false" max="257" min="257" style="91" width="4.59183673469388"/>
    <col collapsed="false" hidden="false" max="259" min="258" style="91" width="21.3265306122449"/>
    <col collapsed="false" hidden="false" max="260" min="260" style="91" width="12.1479591836735"/>
    <col collapsed="false" hidden="false" max="262" min="261" style="91" width="20.6530612244898"/>
    <col collapsed="false" hidden="false" max="264" min="263" style="91" width="13.2295918367347"/>
    <col collapsed="false" hidden="false" max="265" min="265" style="91" width="15.7959183673469"/>
    <col collapsed="false" hidden="false" max="266" min="266" style="91" width="25.3775510204082"/>
    <col collapsed="false" hidden="false" max="267" min="267" style="91" width="21.3265306122449"/>
    <col collapsed="false" hidden="false" max="512" min="268" style="91" width="8.50510204081633"/>
    <col collapsed="false" hidden="false" max="513" min="513" style="91" width="4.59183673469388"/>
    <col collapsed="false" hidden="false" max="515" min="514" style="91" width="21.3265306122449"/>
    <col collapsed="false" hidden="false" max="516" min="516" style="91" width="12.1479591836735"/>
    <col collapsed="false" hidden="false" max="518" min="517" style="91" width="20.6530612244898"/>
    <col collapsed="false" hidden="false" max="520" min="519" style="91" width="13.2295918367347"/>
    <col collapsed="false" hidden="false" max="521" min="521" style="91" width="15.7959183673469"/>
    <col collapsed="false" hidden="false" max="522" min="522" style="91" width="25.3775510204082"/>
    <col collapsed="false" hidden="false" max="523" min="523" style="91" width="21.3265306122449"/>
    <col collapsed="false" hidden="false" max="768" min="524" style="91" width="8.50510204081633"/>
    <col collapsed="false" hidden="false" max="769" min="769" style="91" width="4.59183673469388"/>
    <col collapsed="false" hidden="false" max="771" min="770" style="91" width="21.3265306122449"/>
    <col collapsed="false" hidden="false" max="772" min="772" style="91" width="12.1479591836735"/>
    <col collapsed="false" hidden="false" max="774" min="773" style="91" width="20.6530612244898"/>
    <col collapsed="false" hidden="false" max="776" min="775" style="91" width="13.2295918367347"/>
    <col collapsed="false" hidden="false" max="777" min="777" style="91" width="15.7959183673469"/>
    <col collapsed="false" hidden="false" max="778" min="778" style="91" width="25.3775510204082"/>
    <col collapsed="false" hidden="false" max="779" min="779" style="91" width="21.3265306122449"/>
    <col collapsed="false" hidden="false" max="1025" min="780" style="91" width="8.50510204081633"/>
  </cols>
  <sheetData>
    <row r="1" s="92" customFormat="true" ht="15" hidden="false" customHeight="true" outlineLevel="0" collapsed="false">
      <c r="A1" s="83" t="s">
        <v>414</v>
      </c>
      <c r="B1" s="83"/>
      <c r="C1" s="83"/>
      <c r="D1" s="83"/>
      <c r="E1" s="83"/>
      <c r="F1" s="83"/>
      <c r="G1" s="83"/>
      <c r="H1" s="83"/>
      <c r="I1" s="83"/>
    </row>
    <row r="2" s="22" customFormat="true" ht="14.25" hidden="false" customHeight="false" outlineLevel="0" collapsed="false">
      <c r="A2" s="22" t="s">
        <v>1</v>
      </c>
      <c r="D2" s="93" t="s">
        <v>2</v>
      </c>
      <c r="E2" s="93"/>
      <c r="F2" s="93"/>
      <c r="G2" s="93"/>
      <c r="H2" s="93"/>
      <c r="I2" s="93"/>
      <c r="J2" s="93"/>
      <c r="K2" s="93"/>
    </row>
    <row r="3" customFormat="false" ht="14.25" hidden="false" customHeight="false" outlineLevel="0" collapsed="false">
      <c r="A3" s="22" t="s">
        <v>3</v>
      </c>
      <c r="B3" s="22"/>
      <c r="C3" s="22"/>
      <c r="D3" s="94" t="s">
        <v>4</v>
      </c>
      <c r="E3" s="94"/>
    </row>
    <row r="4" customFormat="false" ht="14.25" hidden="false" customHeight="false" outlineLevel="0" collapsed="false"/>
    <row r="5" customFormat="false" ht="42" hidden="false" customHeight="true" outlineLevel="0" collapsed="false">
      <c r="A5" s="95" t="s">
        <v>415</v>
      </c>
      <c r="B5" s="95" t="s">
        <v>416</v>
      </c>
      <c r="C5" s="95"/>
      <c r="D5" s="95"/>
      <c r="E5" s="11" t="s">
        <v>417</v>
      </c>
      <c r="F5" s="11"/>
      <c r="G5" s="95" t="s">
        <v>418</v>
      </c>
      <c r="H5" s="95"/>
      <c r="I5" s="95" t="s">
        <v>419</v>
      </c>
      <c r="J5" s="95" t="s">
        <v>420</v>
      </c>
      <c r="K5" s="95" t="s">
        <v>421</v>
      </c>
    </row>
    <row r="6" customFormat="false" ht="71.25" hidden="false" customHeight="false" outlineLevel="0" collapsed="false">
      <c r="A6" s="95"/>
      <c r="B6" s="95" t="s">
        <v>422</v>
      </c>
      <c r="C6" s="95" t="s">
        <v>15</v>
      </c>
      <c r="D6" s="95" t="s">
        <v>16</v>
      </c>
      <c r="E6" s="11" t="s">
        <v>423</v>
      </c>
      <c r="F6" s="11" t="s">
        <v>424</v>
      </c>
      <c r="G6" s="95" t="s">
        <v>425</v>
      </c>
      <c r="H6" s="95" t="s">
        <v>426</v>
      </c>
      <c r="I6" s="95"/>
      <c r="J6" s="95"/>
      <c r="K6" s="95"/>
    </row>
    <row r="7" s="100" customFormat="true" ht="25.5" hidden="true" customHeight="false" outlineLevel="0" collapsed="false">
      <c r="A7" s="96"/>
      <c r="B7" s="97" t="s">
        <v>17</v>
      </c>
      <c r="C7" s="98"/>
      <c r="D7" s="98"/>
      <c r="E7" s="99" t="s">
        <v>104</v>
      </c>
      <c r="F7" s="99" t="s">
        <v>270</v>
      </c>
      <c r="G7" s="98"/>
      <c r="H7" s="98"/>
      <c r="I7" s="96"/>
      <c r="J7" s="96"/>
      <c r="K7" s="96"/>
    </row>
    <row r="8" s="22" customFormat="true" ht="14.25" hidden="false" customHeight="false" outlineLevel="0" collapsed="false">
      <c r="A8" s="37" t="n">
        <v>1</v>
      </c>
      <c r="B8" s="37" t="s">
        <v>427</v>
      </c>
      <c r="C8" s="37" t="s">
        <v>428</v>
      </c>
      <c r="D8" s="37" t="s">
        <v>429</v>
      </c>
      <c r="E8" s="37" t="s">
        <v>18</v>
      </c>
      <c r="F8" s="37" t="s">
        <v>19</v>
      </c>
      <c r="G8" s="37" t="n">
        <v>4</v>
      </c>
      <c r="H8" s="37" t="n">
        <v>5</v>
      </c>
      <c r="I8" s="37" t="n">
        <v>6</v>
      </c>
      <c r="J8" s="37" t="s">
        <v>430</v>
      </c>
      <c r="K8" s="37" t="s">
        <v>431</v>
      </c>
    </row>
    <row r="9" customFormat="false" ht="28.5" hidden="false" customHeight="false" outlineLevel="0" collapsed="false">
      <c r="A9" s="58" t="n">
        <f aca="false">1</f>
        <v>1</v>
      </c>
      <c r="B9" s="50" t="s">
        <v>322</v>
      </c>
      <c r="C9" s="50" t="s">
        <v>432</v>
      </c>
      <c r="D9" s="50" t="s">
        <v>130</v>
      </c>
      <c r="E9" s="50" t="s">
        <v>36</v>
      </c>
      <c r="F9" s="50"/>
      <c r="G9" s="101" t="n">
        <v>0</v>
      </c>
      <c r="H9" s="101" t="n">
        <v>0</v>
      </c>
      <c r="I9" s="101" t="n">
        <v>0</v>
      </c>
      <c r="J9" s="50" t="s">
        <v>433</v>
      </c>
      <c r="K9" s="102" t="s">
        <v>434</v>
      </c>
    </row>
    <row r="10" s="89" customFormat="true" ht="14.25" hidden="true" customHeight="false" outlineLevel="0" collapsed="false">
      <c r="A10" s="103"/>
      <c r="B10" s="104" t="s">
        <v>435</v>
      </c>
      <c r="C10" s="105"/>
      <c r="D10" s="105"/>
      <c r="E10" s="105"/>
      <c r="F10" s="105"/>
      <c r="G10" s="106"/>
      <c r="H10" s="106"/>
      <c r="I10" s="106"/>
      <c r="J10" s="105"/>
      <c r="K10" s="105"/>
    </row>
    <row r="11" s="22" customFormat="true" ht="13.8" hidden="false" customHeight="false" outlineLevel="0" collapsed="false">
      <c r="A11" s="58" t="n">
        <v>2</v>
      </c>
      <c r="B11" s="107"/>
      <c r="C11" s="107"/>
      <c r="D11" s="107"/>
      <c r="E11" s="107"/>
      <c r="F11" s="107"/>
      <c r="G11" s="108"/>
      <c r="H11" s="108"/>
      <c r="I11" s="108"/>
      <c r="J11" s="109"/>
      <c r="K11" s="109"/>
    </row>
    <row r="12" s="22" customFormat="true" ht="13.8" hidden="false" customHeight="false" outlineLevel="0" collapsed="false">
      <c r="A12" s="58" t="n">
        <v>3</v>
      </c>
      <c r="B12" s="107"/>
      <c r="C12" s="107"/>
      <c r="D12" s="107"/>
      <c r="E12" s="107"/>
      <c r="F12" s="107"/>
      <c r="G12" s="108"/>
      <c r="H12" s="108"/>
      <c r="I12" s="108"/>
      <c r="J12" s="109"/>
      <c r="K12" s="109"/>
    </row>
    <row r="13" s="22" customFormat="true" ht="13.8" hidden="false" customHeight="false" outlineLevel="0" collapsed="false">
      <c r="A13" s="58" t="n">
        <v>4</v>
      </c>
      <c r="B13" s="107"/>
      <c r="C13" s="107"/>
      <c r="D13" s="107"/>
      <c r="E13" s="107"/>
      <c r="F13" s="107"/>
      <c r="G13" s="108"/>
      <c r="H13" s="108"/>
      <c r="I13" s="108"/>
      <c r="J13" s="109"/>
      <c r="K13" s="109"/>
    </row>
    <row r="14" s="22" customFormat="true" ht="13.8" hidden="false" customHeight="false" outlineLevel="0" collapsed="false">
      <c r="A14" s="58" t="n">
        <v>5</v>
      </c>
      <c r="B14" s="107"/>
      <c r="C14" s="107"/>
      <c r="D14" s="107"/>
      <c r="E14" s="107"/>
      <c r="F14" s="107"/>
      <c r="G14" s="108"/>
      <c r="H14" s="108"/>
      <c r="I14" s="108"/>
      <c r="J14" s="109"/>
      <c r="K14" s="109"/>
    </row>
    <row r="15" s="22" customFormat="true" ht="13.8" hidden="false" customHeight="false" outlineLevel="0" collapsed="false">
      <c r="A15" s="58" t="n">
        <f aca="false">A14+1</f>
        <v>6</v>
      </c>
      <c r="B15" s="107"/>
      <c r="C15" s="107"/>
      <c r="D15" s="107"/>
      <c r="E15" s="107"/>
      <c r="F15" s="107"/>
      <c r="G15" s="108"/>
      <c r="H15" s="108"/>
      <c r="I15" s="108"/>
      <c r="J15" s="109"/>
      <c r="K15" s="109"/>
    </row>
    <row r="16" s="22" customFormat="true" ht="13.8" hidden="false" customHeight="false" outlineLevel="0" collapsed="false">
      <c r="A16" s="58" t="n">
        <f aca="false">A15+1</f>
        <v>7</v>
      </c>
      <c r="B16" s="107"/>
      <c r="C16" s="107"/>
      <c r="D16" s="107"/>
      <c r="E16" s="107"/>
      <c r="F16" s="107"/>
      <c r="G16" s="108"/>
      <c r="H16" s="108"/>
      <c r="I16" s="108"/>
      <c r="J16" s="109"/>
      <c r="K16" s="109"/>
    </row>
    <row r="17" s="22" customFormat="true" ht="13.8" hidden="false" customHeight="false" outlineLevel="0" collapsed="false">
      <c r="A17" s="58" t="n">
        <f aca="false">A16+1</f>
        <v>8</v>
      </c>
      <c r="B17" s="107"/>
      <c r="C17" s="107"/>
      <c r="D17" s="107"/>
      <c r="E17" s="107"/>
      <c r="F17" s="107"/>
      <c r="G17" s="108"/>
      <c r="H17" s="108"/>
      <c r="I17" s="108"/>
      <c r="J17" s="109"/>
      <c r="K17" s="109"/>
    </row>
    <row r="18" s="22" customFormat="true" ht="13.8" hidden="false" customHeight="false" outlineLevel="0" collapsed="false">
      <c r="A18" s="58" t="n">
        <f aca="false">A17+1</f>
        <v>9</v>
      </c>
      <c r="B18" s="107"/>
      <c r="C18" s="107"/>
      <c r="D18" s="107"/>
      <c r="E18" s="107"/>
      <c r="F18" s="107"/>
      <c r="G18" s="108"/>
      <c r="H18" s="108"/>
      <c r="I18" s="108"/>
      <c r="J18" s="109"/>
      <c r="K18" s="109"/>
    </row>
    <row r="19" s="22" customFormat="true" ht="13.8" hidden="false" customHeight="false" outlineLevel="0" collapsed="false">
      <c r="A19" s="58" t="n">
        <f aca="false">A18+1</f>
        <v>10</v>
      </c>
      <c r="B19" s="107"/>
      <c r="C19" s="107"/>
      <c r="D19" s="107"/>
      <c r="E19" s="107"/>
      <c r="F19" s="107"/>
      <c r="G19" s="108"/>
      <c r="H19" s="108"/>
      <c r="I19" s="108"/>
      <c r="J19" s="109"/>
      <c r="K19" s="109"/>
    </row>
    <row r="20" s="89" customFormat="true" ht="13.8" hidden="true" customHeight="false" outlineLevel="0" collapsed="false">
      <c r="A20" s="103"/>
      <c r="B20" s="104" t="s">
        <v>435</v>
      </c>
      <c r="C20" s="105"/>
      <c r="D20" s="105"/>
      <c r="E20" s="105"/>
      <c r="F20" s="105"/>
      <c r="G20" s="106"/>
      <c r="H20" s="106"/>
      <c r="I20" s="106"/>
      <c r="J20" s="110"/>
      <c r="K20" s="110"/>
    </row>
    <row r="21" s="22" customFormat="true" ht="13.8" hidden="false" customHeight="false" outlineLevel="0" collapsed="false">
      <c r="A21" s="111"/>
      <c r="B21" s="111" t="s">
        <v>255</v>
      </c>
      <c r="C21" s="111"/>
      <c r="D21" s="111"/>
      <c r="E21" s="111"/>
      <c r="F21" s="111"/>
      <c r="G21" s="108" t="n">
        <f aca="false">SUM(G9:G10)</f>
        <v>0</v>
      </c>
      <c r="H21" s="108" t="n">
        <f aca="false">SUM(H9:H10)</f>
        <v>0</v>
      </c>
      <c r="I21" s="108" t="n">
        <f aca="false">SUM(I9:I10)</f>
        <v>0</v>
      </c>
      <c r="J21" s="109"/>
      <c r="K21" s="109"/>
    </row>
    <row r="22" customFormat="false" ht="14.25" hidden="false" customHeight="false" outlineLevel="0" collapsed="false"/>
    <row r="23" customFormat="false" ht="14.25" hidden="false" customHeight="false" outlineLevel="0" collapsed="false"/>
    <row r="24" customFormat="false" ht="21" hidden="false" customHeight="true" outlineLevel="0" collapsed="false">
      <c r="B24" s="112" t="s">
        <v>436</v>
      </c>
      <c r="C24" s="112"/>
      <c r="D24" s="112"/>
      <c r="E24" s="112"/>
      <c r="F24" s="112"/>
      <c r="G24" s="112"/>
      <c r="H24" s="112"/>
    </row>
    <row r="25" customFormat="false" ht="14.25" hidden="false" customHeight="false" outlineLevel="0" collapsed="false"/>
    <row r="26" customFormat="false" ht="28.5" hidden="false" customHeight="true" outlineLevel="0" collapsed="false">
      <c r="B26" s="113" t="s">
        <v>437</v>
      </c>
      <c r="C26" s="114" t="s">
        <v>438</v>
      </c>
      <c r="D26" s="115"/>
      <c r="E26" s="114" t="s">
        <v>439</v>
      </c>
      <c r="F26" s="114"/>
    </row>
    <row r="27" customFormat="false" ht="14.25" hidden="false" customHeight="false" outlineLevel="0" collapsed="false">
      <c r="B27" s="113"/>
      <c r="C27" s="116" t="s">
        <v>440</v>
      </c>
      <c r="D27" s="115"/>
      <c r="E27" s="116" t="s">
        <v>441</v>
      </c>
      <c r="F27" s="116" t="s">
        <v>442</v>
      </c>
    </row>
    <row r="28" customFormat="false" ht="14.25" hidden="false" customHeight="false" outlineLevel="0" collapsed="false">
      <c r="B28" s="113"/>
      <c r="C28" s="117"/>
      <c r="D28" s="117"/>
      <c r="E28" s="117"/>
      <c r="F28" s="117"/>
      <c r="G28" s="117"/>
    </row>
    <row r="29" customFormat="false" ht="12.75" hidden="false" customHeight="true" outlineLevel="0" collapsed="false">
      <c r="B29" s="115"/>
      <c r="C29" s="117"/>
      <c r="D29" s="117"/>
      <c r="E29" s="117"/>
      <c r="F29" s="115"/>
      <c r="G29" s="115"/>
    </row>
    <row r="30" customFormat="false" ht="21" hidden="false" customHeight="true" outlineLevel="0" collapsed="false">
      <c r="B30" s="118" t="s">
        <v>443</v>
      </c>
      <c r="C30" s="119"/>
      <c r="D30" s="117"/>
      <c r="E30" s="120"/>
      <c r="F30" s="115"/>
    </row>
    <row r="31" customFormat="false" ht="14.25" hidden="false" customHeight="false" outlineLevel="0" collapsed="false"/>
    <row r="32" customFormat="false" ht="14.25" hidden="false" customHeight="false" outlineLevel="0" collapsed="false"/>
    <row r="33" customFormat="false" ht="14.25" hidden="false" customHeight="false" outlineLevel="0" collapsed="false"/>
    <row r="34" customFormat="false" ht="14.25" hidden="false" customHeight="false" outlineLevel="0" collapsed="false"/>
    <row r="35" customFormat="false" ht="14.25" hidden="false" customHeight="false" outlineLevel="0" collapsed="false"/>
    <row r="36" customFormat="false" ht="14.25" hidden="false" customHeight="false" outlineLevel="0" collapsed="false"/>
    <row r="37" customFormat="false" ht="14.25" hidden="false" customHeight="false" outlineLevel="0" collapsed="false"/>
    <row r="38" customFormat="false" ht="14.25" hidden="false" customHeight="false" outlineLevel="0" collapsed="false"/>
  </sheetData>
  <mergeCells count="14">
    <mergeCell ref="A1:I1"/>
    <mergeCell ref="D2:K2"/>
    <mergeCell ref="D3:E3"/>
    <mergeCell ref="A5:A6"/>
    <mergeCell ref="B5:D5"/>
    <mergeCell ref="E5:F5"/>
    <mergeCell ref="G5:H5"/>
    <mergeCell ref="I5:I6"/>
    <mergeCell ref="J5:J6"/>
    <mergeCell ref="K5:K6"/>
    <mergeCell ref="B24:H24"/>
    <mergeCell ref="C28:E28"/>
    <mergeCell ref="F28:G28"/>
    <mergeCell ref="C29:E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LibreOffice/5.2.0.4$Windows_x86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cp:lastPrinted>2019-01-19T16:18:34Z</cp:lastPrinted>
  <dcterms:modified xsi:type="dcterms:W3CDTF">2019-01-19T16:21:08Z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