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7400" windowHeight="11760" firstSheet="3" activeTab="9"/>
  </bookViews>
  <sheets>
    <sheet name="Титул" sheetId="1" r:id="rId1"/>
    <sheet name="План на год" sheetId="2" state="hidden" r:id="rId2"/>
    <sheet name="1001-1200" sheetId="3" r:id="rId3"/>
    <sheet name="1.3.1" sheetId="4" r:id="rId4"/>
    <sheet name="1.3.2" sheetId="5" r:id="rId5"/>
    <sheet name="2001" sheetId="6" r:id="rId6"/>
    <sheet name="2002-2004" sheetId="7" r:id="rId7"/>
    <sheet name="2005" sheetId="8" r:id="rId8"/>
    <sheet name="2006-2007" sheetId="9" r:id="rId9"/>
    <sheet name="2008-2009" sheetId="10" r:id="rId10"/>
    <sheet name="Контроли" sheetId="11" state="hidden" r:id="rId11"/>
  </sheets>
  <definedNames>
    <definedName name="C_1">Контроли!$A$1</definedName>
    <definedName name="CT_03_1">'2008-2009'!$A$46</definedName>
    <definedName name="CT_03_2">'2008-2009'!$A$48</definedName>
    <definedName name="CT_03_3">'2008-2009'!$A$51</definedName>
    <definedName name="CT_1001">'1001-1200'!$H$7</definedName>
    <definedName name="EOT_1001">'1001-1200'!$H$23</definedName>
    <definedName name="EOT_1200">'1001-1200'!$I$41</definedName>
    <definedName name="EOT_1300">'1.3.1'!$D$23</definedName>
    <definedName name="EOT_1320">'1.3.2'!$D$22</definedName>
    <definedName name="EOT_2001">'2001'!$I$18</definedName>
    <definedName name="EOT_2002">'2002-2004'!$I$14</definedName>
    <definedName name="EOT_2003">'2002-2004'!$D$32</definedName>
    <definedName name="EOT_2005">'2005'!$R$13</definedName>
    <definedName name="EOT_2006">'2006-2007'!$H$22</definedName>
    <definedName name="EOT_2008">'2008-2009'!$I$13</definedName>
    <definedName name="EOT_2009">'2008-2009'!$J$41</definedName>
    <definedName name="FC_0_1">Титул!$E$32</definedName>
    <definedName name="FC_03_1">'2008-2009'!$G$45</definedName>
    <definedName name="FC_03_2">'2008-2009'!$G$48</definedName>
    <definedName name="FC_03_3">'2008-2009'!$C$51</definedName>
    <definedName name="FC_2004_1">'2002-2004'!$B$38</definedName>
    <definedName name="FC_2004_2">'2002-2004'!$H$38</definedName>
    <definedName name="FC_2007_1">'2006-2007'!$B$25</definedName>
    <definedName name="FC_2007_2">'2006-2007'!$H$25</definedName>
    <definedName name="H_02">'План на год'!$B$3</definedName>
    <definedName name="H_1200">'1001-1200'!$A$31</definedName>
    <definedName name="H_1300">'1.3.1'!$A$5</definedName>
    <definedName name="H_1320">'1.3.2'!$A$5</definedName>
    <definedName name="H_2001">'2001'!$A$9</definedName>
    <definedName name="H_2002">'2002-2004'!$A$5</definedName>
    <definedName name="H_2003">'2002-2004'!$A$22</definedName>
    <definedName name="H_2005">'2005'!$A$7</definedName>
    <definedName name="H_2006">'2006-2007'!$A$4</definedName>
    <definedName name="H_2008">'2008-2009'!$A$9</definedName>
    <definedName name="H_2009">'2008-2009'!$A$20</definedName>
    <definedName name="RC_1001">'1001-1200'!$J$9</definedName>
    <definedName name="RT_1001">'1001-1200'!$A$9</definedName>
    <definedName name="T_02">'План на год'!$B$5</definedName>
    <definedName name="T_1001">'1001-1200'!$H$9</definedName>
    <definedName name="T_1200">'1001-1200'!$C$35</definedName>
    <definedName name="T_1300">'1.3.1'!$C$10</definedName>
    <definedName name="T_1320">'1.3.2'!$C$10</definedName>
    <definedName name="T_2001">'2001'!$C$13</definedName>
    <definedName name="T_2002">'2002-2004'!$C$9</definedName>
    <definedName name="T_2003">'2002-2004'!$C$26</definedName>
    <definedName name="T_2005">'2005'!$C$12</definedName>
    <definedName name="T_2006">'2006-2007'!$C$9</definedName>
    <definedName name="T_2008">'2008-2009'!$I$11</definedName>
    <definedName name="T_2009">'2008-2009'!$I$22</definedName>
    <definedName name="TT_0">Титул!$D$32</definedName>
    <definedName name="TT_02">'План на год'!$B$1</definedName>
    <definedName name="TT_1001">'1001-1200'!$A$4</definedName>
    <definedName name="TT_1200">'1001-1200'!$A$28</definedName>
    <definedName name="TT_1300">'1.3.1'!$A$3</definedName>
    <definedName name="TT_1320">'1.3.2'!$A$2</definedName>
    <definedName name="TT_2001">'2001'!$A$6</definedName>
    <definedName name="TT_2002">'2002-2004'!$A$2</definedName>
    <definedName name="TT_2003">'2002-2004'!$A$19</definedName>
    <definedName name="TT_2005">'2005'!$A$2</definedName>
    <definedName name="TT_2006">'2006-2007'!$A$1</definedName>
    <definedName name="TT_2008">'2008-2009'!$A$2</definedName>
    <definedName name="TT_2009">'2008-2009'!$A$17</definedName>
    <definedName name="Период.КонечнаяДата">'2008-2009'!$C$43</definedName>
    <definedName name="Период.Наименование">Титул!$C$10</definedName>
    <definedName name="Учреждение.ПолноеНаименование">Титул!$A$25</definedName>
  </definedNames>
  <calcPr calcId="125725"/>
</workbook>
</file>

<file path=xl/calcChain.xml><?xml version="1.0" encoding="utf-8"?>
<calcChain xmlns="http://schemas.openxmlformats.org/spreadsheetml/2006/main">
  <c r="J30" i="10"/>
  <c r="I30"/>
  <c r="J23"/>
  <c r="I23"/>
  <c r="R13" i="8"/>
  <c r="Q13"/>
  <c r="N13"/>
  <c r="M13"/>
  <c r="J13"/>
  <c r="I13"/>
  <c r="F13"/>
  <c r="E13"/>
  <c r="D26" i="7"/>
  <c r="C26"/>
  <c r="C14"/>
  <c r="G14" s="1"/>
  <c r="C13"/>
  <c r="G13" s="1"/>
  <c r="C12"/>
  <c r="G12" s="1"/>
  <c r="C11"/>
  <c r="G11" s="1"/>
  <c r="C10"/>
  <c r="G10" s="1"/>
  <c r="I9"/>
  <c r="P13" i="8" s="1"/>
  <c r="H9" i="7"/>
  <c r="K13" i="8" s="1"/>
  <c r="F9" i="7"/>
  <c r="G13" i="8" s="1"/>
  <c r="E9" i="7"/>
  <c r="D13" i="8" s="1"/>
  <c r="D9" i="7"/>
  <c r="H25" i="9" s="1"/>
  <c r="C18" i="6"/>
  <c r="G18" s="1"/>
  <c r="C17"/>
  <c r="G17" s="1"/>
  <c r="C16"/>
  <c r="G16" s="1"/>
  <c r="C15"/>
  <c r="G15" s="1"/>
  <c r="C14"/>
  <c r="G14" s="1"/>
  <c r="I13"/>
  <c r="O12" i="8" s="1"/>
  <c r="H13" i="6"/>
  <c r="K12" i="8" s="1"/>
  <c r="F13" i="6"/>
  <c r="G12" i="8" s="1"/>
  <c r="E13" i="6"/>
  <c r="C12" i="8" s="1"/>
  <c r="D13" i="6"/>
  <c r="B25" i="9" s="1"/>
  <c r="C13" i="6"/>
  <c r="I41" i="3"/>
  <c r="H41"/>
  <c r="G41"/>
  <c r="F41"/>
  <c r="D41"/>
  <c r="O13" i="8" l="1"/>
  <c r="C13"/>
  <c r="G13" i="6"/>
  <c r="G9" i="7"/>
  <c r="C9"/>
  <c r="J22" i="10" s="1"/>
  <c r="H13" i="8"/>
  <c r="L13"/>
  <c r="I22" i="10" l="1"/>
</calcChain>
</file>

<file path=xl/comments1.xml><?xml version="1.0" encoding="utf-8"?>
<comments xmlns="http://schemas.openxmlformats.org/spreadsheetml/2006/main">
  <authors>
    <author/>
  </authors>
  <commentList>
    <comment ref="A12" authorId="0">
      <text>
        <r>
          <rPr>
            <b/>
            <sz val="8"/>
            <color indexed="8"/>
            <rFont val="Tahoma"/>
            <family val="2"/>
            <charset val="204"/>
          </rPr>
          <t xml:space="preserve">Nensi:
</t>
        </r>
        <r>
          <rPr>
            <sz val="8"/>
            <color indexed="8"/>
            <rFont val="Tahoma"/>
            <family val="2"/>
            <charset val="204"/>
          </rPr>
          <t>&amp;&amp;Tab.ResultExam</t>
        </r>
      </text>
    </comment>
  </commentList>
</comments>
</file>

<file path=xl/sharedStrings.xml><?xml version="1.0" encoding="utf-8"?>
<sst xmlns="http://schemas.openxmlformats.org/spreadsheetml/2006/main" count="518" uniqueCount="284">
  <si>
    <t>ОТРАСЛЕВОЕ СТАТИСТИЧЕСКОЕ НАБЛЮДЕНИЕ</t>
  </si>
  <si>
    <t>КОНФИДЕНЦИАЛЬНОСТЬ ГАРАНТИРУЕТСЯ ПОЛУЧАТЕЛЕМ ИНФОРМАЦИИ</t>
  </si>
  <si>
    <t>СВЕДЕНИЯ  О ДЕЯТЕЛЬНОСТИ ЦЕНТРА ЗДОРОВЬЯ</t>
  </si>
  <si>
    <t>Представляют:</t>
  </si>
  <si>
    <t>Сроки представления</t>
  </si>
  <si>
    <t>Отчетная форма</t>
  </si>
  <si>
    <t>Государственные учреждения 
здравоохранения субъектов
  Российской Федерации и 
учреждения здравоохранения
 муниципальных образований
  (амбулаторно-поликлинические,
 стационарно-поликлинические,
 врачебно-физкультурные диспансеры,
 Центры медицинской профилактики и др.),
 имеющие в своем составе Центр здоровья:
    - органам исполнительной власти
      субъектов Российской Федерации;
Органы исполнительной власти субъекта Российской Федерации
    - Министерству здравоохранения
      и социального развития
      Российской Федерации</t>
  </si>
  <si>
    <t>10 числа следующего за отчетным периодом месяца
20 числа следующего за отчетным периодом месяца</t>
  </si>
  <si>
    <t>№ 68</t>
  </si>
  <si>
    <t>Утверждена приказом</t>
  </si>
  <si>
    <t>Минздравсоцразвития</t>
  </si>
  <si>
    <t>России</t>
  </si>
  <si>
    <t>от 19 августа 2009г.
№ 597н</t>
  </si>
  <si>
    <t xml:space="preserve">
(ежемесячная -
 нарастающим итогом, 
годовая)</t>
  </si>
  <si>
    <t>Почтовый адрес:</t>
  </si>
  <si>
    <t>Тип центра</t>
  </si>
  <si>
    <t>1- Взрослый центр</t>
  </si>
  <si>
    <t>2- Детский центр</t>
  </si>
  <si>
    <t>Данные этой вкладки заполняются в январе и действуют в течение года</t>
  </si>
  <si>
    <t>План комплексных осмотров на год</t>
  </si>
  <si>
    <t xml:space="preserve">           1.    ОБЩИЕ СВЕДЕНИЯ</t>
  </si>
  <si>
    <t xml:space="preserve">      1.1. СТРУКТУРА ЦЕНТРА ЗДОРОВЬЯ</t>
  </si>
  <si>
    <t>(1001)</t>
  </si>
  <si>
    <t>Наименование кабинетов</t>
  </si>
  <si>
    <t>№ строки</t>
  </si>
  <si>
    <t>Всего кабинетов</t>
  </si>
  <si>
    <t>Коды строк АССОО-2</t>
  </si>
  <si>
    <t>Кабинет тестирования на аппаратно-программном комплексе</t>
  </si>
  <si>
    <t>01</t>
  </si>
  <si>
    <t>Кабинет инструментально-лабораторного обследования</t>
  </si>
  <si>
    <t>02</t>
  </si>
  <si>
    <t>Лечебно-физкультурный кабинет (зал)</t>
  </si>
  <si>
    <t>03</t>
  </si>
  <si>
    <t>Кабинет школы здоровья*</t>
  </si>
  <si>
    <t>04</t>
  </si>
  <si>
    <t>Кабинет здорового ребенка</t>
  </si>
  <si>
    <t>05</t>
  </si>
  <si>
    <t>Кабинет врача, прошедшего тематическое усовершенствование по формированию здорового образа жизни</t>
  </si>
  <si>
    <t>06</t>
  </si>
  <si>
    <t>Прочие**</t>
  </si>
  <si>
    <t>07</t>
  </si>
  <si>
    <t xml:space="preserve">Кабинет гигиениста стоматологического </t>
  </si>
  <si>
    <t>08</t>
  </si>
  <si>
    <t>Кабинет офтальмологический</t>
  </si>
  <si>
    <t>09</t>
  </si>
  <si>
    <t>Кабинет заведующего центром здоровья</t>
  </si>
  <si>
    <t>10</t>
  </si>
  <si>
    <t xml:space="preserve">Лекционный зал </t>
  </si>
  <si>
    <t>11</t>
  </si>
  <si>
    <t>Кабинет регистратуры</t>
  </si>
  <si>
    <t>12</t>
  </si>
  <si>
    <t>Кабинет функциональной диагностики</t>
  </si>
  <si>
    <t>13</t>
  </si>
  <si>
    <t>Кабинет заместителя руководителя Центра здоровья</t>
  </si>
  <si>
    <t>14</t>
  </si>
  <si>
    <t>Кабинет медицинской статистики</t>
  </si>
  <si>
    <t>15</t>
  </si>
  <si>
    <t>*кабинеты школ по здоровому образу жизни, здоровому питанию, по борьбе с курением и проч.</t>
  </si>
  <si>
    <t>1.2. ШТАТЫ ЦЕНТРА ЗДОРОВЬЯ НА КОНЕЦ ОТЧЕТНОГО ГОДА</t>
  </si>
  <si>
    <t>(1200)</t>
  </si>
  <si>
    <t xml:space="preserve">Наименование </t>
  </si>
  <si>
    <t>Число должностей</t>
  </si>
  <si>
    <t>Число физических лиц на занятых должностях</t>
  </si>
  <si>
    <t>Наличие квалификационной категории*</t>
  </si>
  <si>
    <t>штатные</t>
  </si>
  <si>
    <t>занятые</t>
  </si>
  <si>
    <t>основные работники</t>
  </si>
  <si>
    <t>совмес-тители</t>
  </si>
  <si>
    <t>высшая</t>
  </si>
  <si>
    <t>I</t>
  </si>
  <si>
    <t>II</t>
  </si>
  <si>
    <t xml:space="preserve">Врачи - всего                 </t>
  </si>
  <si>
    <t>в том числе руководители</t>
  </si>
  <si>
    <t>из числа врачей (стр.01) прошли тематическое усовершенствование по формированию здорового образа жизни - всего</t>
  </si>
  <si>
    <t>X</t>
  </si>
  <si>
    <t>Средний медицинский персонал</t>
  </si>
  <si>
    <t>Прочий персонал (программист **)</t>
  </si>
  <si>
    <t>Всего по Центру здоровья</t>
  </si>
  <si>
    <t>* указыватся квалификационные категории основных работников центра здоровья</t>
  </si>
  <si>
    <t>1.3. ОБОРУДОВАНИЕ</t>
  </si>
  <si>
    <t>(1300)</t>
  </si>
  <si>
    <t>1.3.1. Центр здоровья для взрослого населения</t>
  </si>
  <si>
    <t>Наименование оборудования</t>
  </si>
  <si>
    <t>Количество едениц</t>
  </si>
  <si>
    <t>Количество введенного в эксплуатацию</t>
  </si>
  <si>
    <t>2</t>
  </si>
  <si>
    <t>Аппаратно-программный комплекс для скрининг-оценки уровня психофизиологического и соматического здоровья, функциональных и адаптивных резервов организма с комплектом оборудования для измерения параметров физического развития, в состав которго входит: 
персональный комьютер; 
программное обоспечение Комплекса (за исключением операционных и офисных систем)</t>
  </si>
  <si>
    <t>Система скрининга сердца компьютеризированная (экспресс-оценка состояния сердца по ЭКГ-сигналам от конечностей)</t>
  </si>
  <si>
    <t>Система ангиологического скрининга с автоматическим измерением систолического артериального давления и расчета плече-лодыжечного индекса</t>
  </si>
  <si>
    <t>Аппарат для комплексной детальной оценки функций дыхательной системы (спирометр компьютеризированный)</t>
  </si>
  <si>
    <t>Биоимпедансметр для анализа внутренних сред организма (процентное соотношение воды, мышечной и жировой ткани)</t>
  </si>
  <si>
    <t>Экспресс-анализатор для определения общего холестерина и глюкозы в крови (с принадлежностями)</t>
  </si>
  <si>
    <t>Оборудование для определения токсических веществ в биологических средах организма</t>
  </si>
  <si>
    <t>Анализатор окиси углерода выдыхаемого воздуха с определением карбоксигемоглобина</t>
  </si>
  <si>
    <t>Анализатор котинина и других биологических маркеров в крови и моче</t>
  </si>
  <si>
    <t>Смокелайзер</t>
  </si>
  <si>
    <t>Кардиотренажер</t>
  </si>
  <si>
    <t>Пульсоксиметр (оксиметр пульсовой)</t>
  </si>
  <si>
    <t>Рабочее место гигиениста стоматологического, в состав которого входит: установка стоматологическая, компрессор, пылесос слюноотсос, пескоструйный аппарат, комплект мебели</t>
  </si>
  <si>
    <t xml:space="preserve">Рабочее место среднего медицинского персонала офтальмологического кабинета , в состав которого входит: набор пробных очковых линз и призм с пробной оправой,  проектор знаков, автоматический рефрактометр, автоматический пневмотонометр     </t>
  </si>
  <si>
    <t>1.3.2. Центр здоровья для детей</t>
  </si>
  <si>
    <t xml:space="preserve">Аппаратно-программный комплекс для скрининг-оценки уровня психофизиологического и соматического здоровья, функциональных и адаптивных резервов организма с комплектом оборудования для измерения параметров физического развития, в состав которго входит:
  персональный комьютер (по числу рабочих мест);
  программное обоспечение Комплекса (за исключением операционных и офисных систем); 
  комплект оборудования для измерения параметров физического развития (ростомер, весы напольные, динамометр);
</t>
  </si>
  <si>
    <t>компьютерный электрокардиограф в комплекте с электродами</t>
  </si>
  <si>
    <t>Анализатор для определения токсических веществ в биологических средах организма</t>
  </si>
  <si>
    <t>Рабочее место гигиениста стоматологического, в состав которого входит: установка стоматологическая универсальная с ультразвуковым сканером</t>
  </si>
  <si>
    <t>Весы медицинские для взвешивания грудных детей</t>
  </si>
  <si>
    <t>Комплекс оборудования для наглядной пропаганды здорового образа жизни</t>
  </si>
  <si>
    <t>Оборудование для зала физкультуры</t>
  </si>
  <si>
    <t>2. ДЕЯТЕЛЬНОСТЬ ЦЕНТРА ЗДОРОВЬЯ</t>
  </si>
  <si>
    <t>2.1. КОНТИНГЕНТЫ ОБРАТИВШИХСЯ ГРАЖДАН</t>
  </si>
  <si>
    <t xml:space="preserve">                   ВЗРОСЛЫЕ (18 ЛЕТ И СТАРШЕ)</t>
  </si>
  <si>
    <t>(2001)</t>
  </si>
  <si>
    <t>Наименование
 показателя</t>
  </si>
  <si>
    <t>всего</t>
  </si>
  <si>
    <t>из них первично</t>
  </si>
  <si>
    <t>из них выявлено:</t>
  </si>
  <si>
    <t>Назначены индиви-
дуальные планы по здоровому образу жизни</t>
  </si>
  <si>
    <t xml:space="preserve">Направлено первично </t>
  </si>
  <si>
    <t>здоро-вые</t>
  </si>
  <si>
    <t>с факторами риска</t>
  </si>
  <si>
    <t>к врачам-специа-
листам АПУ*</t>
  </si>
  <si>
    <t>в ста-
ционар</t>
  </si>
  <si>
    <t>обратившиеся в Центр здоровья - всего</t>
  </si>
  <si>
    <t>в том числе:самостоятельно</t>
  </si>
  <si>
    <t>направленные ЛПУ по месту прикрепления</t>
  </si>
  <si>
    <t>направленные из стационаров после острого заболевания</t>
  </si>
  <si>
    <t>направленные врачом, ответственным за проведение дополнительной диспансеризации работающих граждан с I (практически здоров) и II (риск развития заболеваний) группами состояния здоровья</t>
  </si>
  <si>
    <t>направленные работодателем по заключению врача, ответственного за проведение периодических медицинских осмотров</t>
  </si>
  <si>
    <t>* Амбулаторно-поликлинические учреждения</t>
  </si>
  <si>
    <t>ДЕТИ (0 - 17 ЛЕТ ВКЛЮЧИТЕЛЬНО), ОБРАТИВШИЕСЯ В ЦЕНТР ЗДОРОВЬЯ</t>
  </si>
  <si>
    <t>(2002)</t>
  </si>
  <si>
    <t>из них выявлено</t>
  </si>
  <si>
    <t>Назначены индивиду-
альные планы по здоровому образу жизни</t>
  </si>
  <si>
    <t xml:space="preserve">Напаравлено первично </t>
  </si>
  <si>
    <t>в том числе: самостоятельно</t>
  </si>
  <si>
    <t>дети, у которых решение о посещении центра здоровья принято родителями (или другим законным представителем) самостоятельно</t>
  </si>
  <si>
    <t>направленные АПУ* по месту прикрепления</t>
  </si>
  <si>
    <t>направленные медицинскими работниками образовательных учреждений</t>
  </si>
  <si>
    <t>ДЕТИ (0 - 17 ЛЕТ ВКЛЮЧИТЕЛЬНО), ОБСЛЕДОВАННЫЕ В ЦЕНТРЕ ЗДОРОВЬЯ</t>
  </si>
  <si>
    <t>(2003)</t>
  </si>
  <si>
    <t>Наименование
показателя</t>
  </si>
  <si>
    <t>Возраст</t>
  </si>
  <si>
    <t>0 - 14 лет</t>
  </si>
  <si>
    <t>15 - 17 лет</t>
  </si>
  <si>
    <t>всего обследовано детей</t>
  </si>
  <si>
    <t xml:space="preserve">из них:
 здоровые </t>
  </si>
  <si>
    <t>назначены индивидуальные планы по здоровому образу жизни</t>
  </si>
  <si>
    <t>направлены (из строки 01):</t>
  </si>
  <si>
    <t>в амбулаторно-поликлинические учреждения</t>
  </si>
  <si>
    <t>в стационар</t>
  </si>
  <si>
    <t>2.2. ПОСЕЩЕНИЯ ЦЕНТРА ЗДОРОВЬЯ</t>
  </si>
  <si>
    <t xml:space="preserve">(2004) Всего посещений  </t>
  </si>
  <si>
    <t>из них дети ( 0-17 лет включительно)</t>
  </si>
  <si>
    <t>2.3.  ОСМОТРЕНО ВРАЧАМИ-СПЕЦИАЛИСТАМИ</t>
  </si>
  <si>
    <t>(2005)</t>
  </si>
  <si>
    <t>Осмотрено врачами
специалистами</t>
  </si>
  <si>
    <t>из числа граждан,осмотренных врачами-специалистами</t>
  </si>
  <si>
    <t>здоровые</t>
  </si>
  <si>
    <t>направлены к врачам-специалистам АПУ</t>
  </si>
  <si>
    <t>направлены в стационар</t>
  </si>
  <si>
    <t>в том числе дети
 0-17 лет</t>
  </si>
  <si>
    <t>из них</t>
  </si>
  <si>
    <t>0-14 лет</t>
  </si>
  <si>
    <t>15-17 лет</t>
  </si>
  <si>
    <t>Терапевт</t>
  </si>
  <si>
    <t>Педиатр</t>
  </si>
  <si>
    <t>2.4. ОБСЛЕДОВАНО В КАБИНЕТЕ ТЕСТИРОВАНИЯ</t>
  </si>
  <si>
    <t>(2006)</t>
  </si>
  <si>
    <t>число
обследованных
лиц</t>
  </si>
  <si>
    <t>количество проведенных обследований (первичных и повторных)</t>
  </si>
  <si>
    <t>выявлено лиц с
 факторами
 риска</t>
  </si>
  <si>
    <t>в том числе дети 0-17 лет</t>
  </si>
  <si>
    <t>Аппаратно-программный комплекс для скрининг-оценки уровня психофизиологического и соматического здоровья, функциональных и адаптивных резервов организма с комплектом оборудования для измерения параметров физического развития, в состав которго входит: 
 персональный комьютер;
 программное обоспечение Комплекса (за исключением операционных и офисных систем)</t>
  </si>
  <si>
    <t>Система ангиологического скрининга с автоматическим измерением систолического артериального давления и расчета плечелодыжечного индекса</t>
  </si>
  <si>
    <t>*оборудование в ремонте</t>
  </si>
  <si>
    <r>
      <t>(2007</t>
    </r>
    <r>
      <rPr>
        <sz val="10"/>
        <rFont val="Arial"/>
        <family val="2"/>
        <charset val="204"/>
      </rPr>
      <t xml:space="preserve">) Число комплексных обследований, всего </t>
    </r>
  </si>
  <si>
    <t xml:space="preserve"> из них дети ( 0 - 17 лет включительно) </t>
  </si>
  <si>
    <t>2.5. ДЕЯТЕЛЬНОСТЬ КАБИНЕТА  ЛЕЧЕБНОЙ ФИЗКУЛЬТУРЫ</t>
  </si>
  <si>
    <t>Коды по ОКЕИ: человек - 792, единица - 642</t>
  </si>
  <si>
    <t>(2008)</t>
  </si>
  <si>
    <t>Всего</t>
  </si>
  <si>
    <t>Число лиц, закончивших лечение,  -  всего</t>
  </si>
  <si>
    <t xml:space="preserve">из них дети 0-17 лет включительно </t>
  </si>
  <si>
    <t>Число отпущенных процедур - всего</t>
  </si>
  <si>
    <t>2.6.  ШКОЛЫ ЗДОРОВЬЯ</t>
  </si>
  <si>
    <t>(2009)</t>
  </si>
  <si>
    <t>из них детей    (0-17 лет включительно)</t>
  </si>
  <si>
    <t>Число лиц, обученных основам здорового образа жизни, -  всего</t>
  </si>
  <si>
    <t>Число лиц, обученных в школах здоровья,  - всего</t>
  </si>
  <si>
    <t>в том числе в:                                                                                                                                                               школе профилактики артериальной гипертензии</t>
  </si>
  <si>
    <t>школе по профилактике артериальной гипертензии</t>
  </si>
  <si>
    <t>школе профилактики заболеваний костно-мышечной системы</t>
  </si>
  <si>
    <t>школе профилактики бронхиальной астмы</t>
  </si>
  <si>
    <t>школе профилактики сахарного диабета</t>
  </si>
  <si>
    <t>школа по отказу от курения</t>
  </si>
  <si>
    <t>прочих школах</t>
  </si>
  <si>
    <t xml:space="preserve">   рационального питания</t>
  </si>
  <si>
    <t>школа по снижению массы тела</t>
  </si>
  <si>
    <t>профилактики стресса</t>
  </si>
  <si>
    <t>профилактика глаукомы</t>
  </si>
  <si>
    <t xml:space="preserve">   профилактика курения</t>
  </si>
  <si>
    <t>охрана зрения</t>
  </si>
  <si>
    <t xml:space="preserve">   профилактики алкоголизма и наркомании у подростков</t>
  </si>
  <si>
    <t>16</t>
  </si>
  <si>
    <t xml:space="preserve">   репродуктивного здоровья</t>
  </si>
  <si>
    <t>17</t>
  </si>
  <si>
    <t xml:space="preserve">   профилактики гиподинамии</t>
  </si>
  <si>
    <t>18</t>
  </si>
  <si>
    <t xml:space="preserve">   профилактики возрастной мокулярной дегенирации</t>
  </si>
  <si>
    <t>19</t>
  </si>
  <si>
    <t xml:space="preserve">   школа ЗОЖ</t>
  </si>
  <si>
    <t>20</t>
  </si>
  <si>
    <t>Дата составления документа</t>
  </si>
  <si>
    <t>(должность руководителя)</t>
  </si>
  <si>
    <t>(подпись )</t>
  </si>
  <si>
    <t>(Ф.И.О.)</t>
  </si>
  <si>
    <t xml:space="preserve">Ответственный </t>
  </si>
  <si>
    <t>(подпись)</t>
  </si>
  <si>
    <t xml:space="preserve">Номер контактного телефона </t>
  </si>
  <si>
    <t>// Контроли</t>
  </si>
  <si>
    <t>предусловие</t>
  </si>
  <si>
    <t>// Л</t>
  </si>
  <si>
    <t>зн</t>
  </si>
  <si>
    <t>П</t>
  </si>
  <si>
    <t>область</t>
  </si>
  <si>
    <t>описание</t>
  </si>
  <si>
    <t>Л</t>
  </si>
  <si>
    <t>Ош/Пр</t>
  </si>
  <si>
    <t>т.2001:</t>
  </si>
  <si>
    <t>гр4</t>
  </si>
  <si>
    <t>&lt;=</t>
  </si>
  <si>
    <t>гр5+гр6</t>
  </si>
  <si>
    <t>стр*</t>
  </si>
  <si>
    <t>т.2002:</t>
  </si>
  <si>
    <t>гр3</t>
  </si>
  <si>
    <t>т.2002 т.2003:</t>
  </si>
  <si>
    <t>т.2002 стр01 гр3</t>
  </si>
  <si>
    <t>=</t>
  </si>
  <si>
    <t>т.2003 стр01 гр[3..4]</t>
  </si>
  <si>
    <t>т.2002 стр01 гр5</t>
  </si>
  <si>
    <t>т.2003 стр02 гр[3..4]</t>
  </si>
  <si>
    <t>т.2002 стр01 гр6</t>
  </si>
  <si>
    <t>т.2003 стр03 гр[3..4]</t>
  </si>
  <si>
    <t>т.2002 стр01 гр7</t>
  </si>
  <si>
    <t>т.2003 стр04 гр[3..4]</t>
  </si>
  <si>
    <t>т.2002 стр01 гр8</t>
  </si>
  <si>
    <t>т.2003 стр06 гр[3..4]</t>
  </si>
  <si>
    <t>т.2002 стр01 гр9</t>
  </si>
  <si>
    <t>т.2003 стр07 гр[3..4]</t>
  </si>
  <si>
    <t>т.2006:</t>
  </si>
  <si>
    <t>стр01гр3</t>
  </si>
  <si>
    <t>&gt;=</t>
  </si>
  <si>
    <t>стр02гр3</t>
  </si>
  <si>
    <t>стр03гр3</t>
  </si>
  <si>
    <t>стр04гр3</t>
  </si>
  <si>
    <t>стр05гр3</t>
  </si>
  <si>
    <t>стр06гр3</t>
  </si>
  <si>
    <t>стр07гр3</t>
  </si>
  <si>
    <t>стр08гр3</t>
  </si>
  <si>
    <t>стр09гр3</t>
  </si>
  <si>
    <t>стр10гр3</t>
  </si>
  <si>
    <t>стр11гр3</t>
  </si>
  <si>
    <t>стр12гр3</t>
  </si>
  <si>
    <t>стр13гр3</t>
  </si>
  <si>
    <t>стр14гр3</t>
  </si>
  <si>
    <t>гр5</t>
  </si>
  <si>
    <t>гр6</t>
  </si>
  <si>
    <t>гр8</t>
  </si>
  <si>
    <t>гр7</t>
  </si>
  <si>
    <t>стр06гр5 / 2</t>
  </si>
  <si>
    <t>только для центров здоровья для взрослых</t>
  </si>
  <si>
    <t>т.0 стр1 гр1</t>
  </si>
  <si>
    <t>Пр</t>
  </si>
  <si>
    <t>2016 г.</t>
  </si>
  <si>
    <t>ГБУЗ ТО «Областная больница №4» ЦЗ для взрослых</t>
  </si>
  <si>
    <t>**- медицинский регистратор</t>
  </si>
  <si>
    <t>5**</t>
  </si>
  <si>
    <t>4*</t>
  </si>
  <si>
    <t>3*</t>
  </si>
  <si>
    <t>627750, Тюменская обл.,г.Ишим, ул.Республики 78</t>
  </si>
  <si>
    <t xml:space="preserve">Наименование отчитывающейся организации:                      </t>
  </si>
  <si>
    <t>Д.И.Бутов</t>
  </si>
  <si>
    <t>Богданов Н.А</t>
  </si>
  <si>
    <t>8(34551)5-11-39</t>
  </si>
</sst>
</file>

<file path=xl/styles.xml><?xml version="1.0" encoding="utf-8"?>
<styleSheet xmlns="http://schemas.openxmlformats.org/spreadsheetml/2006/main">
  <fonts count="37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name val="Arial Cyr"/>
      <charset val="204"/>
    </font>
    <font>
      <sz val="13"/>
      <name val="Times New Roman"/>
      <family val="1"/>
      <charset val="204"/>
    </font>
    <font>
      <b/>
      <sz val="12"/>
      <name val="Arial Cyr"/>
      <charset val="204"/>
    </font>
    <font>
      <sz val="11"/>
      <name val="Times New Roman"/>
      <family val="1"/>
      <charset val="204"/>
    </font>
    <font>
      <b/>
      <sz val="16"/>
      <name val="Arial Cyr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6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Arial Cyr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8"/>
      <color indexed="8"/>
      <name val="Tahoma"/>
      <family val="2"/>
      <charset val="204"/>
    </font>
    <font>
      <sz val="8"/>
      <color indexed="8"/>
      <name val="Tahoma"/>
      <family val="2"/>
      <charset val="204"/>
    </font>
    <font>
      <b/>
      <u/>
      <sz val="11"/>
      <name val="Arial"/>
      <family val="2"/>
      <charset val="204"/>
    </font>
    <font>
      <b/>
      <u/>
      <sz val="10"/>
      <name val="Arial"/>
      <family val="2"/>
      <charset val="204"/>
    </font>
    <font>
      <sz val="14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9"/>
      </bottom>
      <diagonal/>
    </border>
    <border>
      <left/>
      <right/>
      <top style="medium">
        <color indexed="64"/>
      </top>
      <bottom style="medium">
        <color indexed="9"/>
      </bottom>
      <diagonal/>
    </border>
    <border>
      <left/>
      <right style="medium">
        <color indexed="64"/>
      </right>
      <top style="medium">
        <color indexed="64"/>
      </top>
      <bottom style="medium">
        <color indexed="9"/>
      </bottom>
      <diagonal/>
    </border>
    <border>
      <left style="medium">
        <color indexed="64"/>
      </left>
      <right style="medium">
        <color indexed="9"/>
      </right>
      <top style="medium">
        <color indexed="9"/>
      </top>
      <bottom style="medium">
        <color indexed="64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64"/>
      </bottom>
      <diagonal/>
    </border>
    <border>
      <left style="medium">
        <color indexed="9"/>
      </left>
      <right/>
      <top style="medium">
        <color indexed="9"/>
      </top>
      <bottom style="medium">
        <color indexed="64"/>
      </bottom>
      <diagonal/>
    </border>
    <border>
      <left/>
      <right/>
      <top style="medium">
        <color indexed="9"/>
      </top>
      <bottom style="medium">
        <color indexed="64"/>
      </bottom>
      <diagonal/>
    </border>
    <border>
      <left/>
      <right style="medium">
        <color indexed="9"/>
      </right>
      <top style="medium">
        <color indexed="9"/>
      </top>
      <bottom style="medium">
        <color indexed="64"/>
      </bottom>
      <diagonal/>
    </border>
    <border>
      <left style="medium">
        <color indexed="9"/>
      </left>
      <right style="medium">
        <color indexed="64"/>
      </right>
      <top style="medium">
        <color indexed="9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9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91">
    <xf numFmtId="0" fontId="0" fillId="0" borderId="0" xfId="0"/>
    <xf numFmtId="0" fontId="0" fillId="0" borderId="0" xfId="0" applyProtection="1"/>
    <xf numFmtId="0" fontId="4" fillId="0" borderId="0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horizontal="center"/>
    </xf>
    <xf numFmtId="0" fontId="0" fillId="0" borderId="0" xfId="0" applyBorder="1" applyProtection="1"/>
    <xf numFmtId="0" fontId="3" fillId="0" borderId="0" xfId="0" applyFont="1" applyProtection="1"/>
    <xf numFmtId="0" fontId="0" fillId="0" borderId="0" xfId="0" applyBorder="1" applyAlignment="1" applyProtection="1"/>
    <xf numFmtId="0" fontId="7" fillId="0" borderId="0" xfId="0" applyFont="1" applyBorder="1" applyAlignment="1" applyProtection="1">
      <alignment horizontal="center"/>
    </xf>
    <xf numFmtId="0" fontId="0" fillId="0" borderId="7" xfId="0" applyBorder="1" applyAlignment="1" applyProtection="1"/>
    <xf numFmtId="0" fontId="0" fillId="0" borderId="8" xfId="0" applyBorder="1" applyAlignment="1" applyProtection="1"/>
    <xf numFmtId="0" fontId="0" fillId="0" borderId="12" xfId="0" applyBorder="1" applyAlignment="1" applyProtection="1"/>
    <xf numFmtId="0" fontId="2" fillId="0" borderId="13" xfId="0" applyFont="1" applyBorder="1" applyAlignment="1" applyProtection="1">
      <alignment horizontal="center" vertical="top"/>
    </xf>
    <xf numFmtId="0" fontId="2" fillId="0" borderId="0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/>
    </xf>
    <xf numFmtId="0" fontId="6" fillId="0" borderId="0" xfId="0" applyFont="1" applyBorder="1" applyAlignment="1" applyProtection="1"/>
    <xf numFmtId="0" fontId="10" fillId="0" borderId="0" xfId="0" applyFont="1" applyAlignment="1" applyProtection="1"/>
    <xf numFmtId="0" fontId="10" fillId="0" borderId="0" xfId="0" applyFont="1" applyAlignment="1" applyProtection="1">
      <alignment vertical="top"/>
    </xf>
    <xf numFmtId="0" fontId="10" fillId="0" borderId="0" xfId="0" applyFont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 wrapText="1"/>
    </xf>
    <xf numFmtId="0" fontId="11" fillId="0" borderId="0" xfId="0" applyFont="1" applyBorder="1" applyAlignment="1" applyProtection="1"/>
    <xf numFmtId="0" fontId="2" fillId="0" borderId="22" xfId="0" applyFont="1" applyBorder="1" applyAlignment="1" applyProtection="1">
      <alignment vertical="top" wrapText="1"/>
    </xf>
    <xf numFmtId="0" fontId="0" fillId="0" borderId="14" xfId="0" applyBorder="1" applyProtection="1"/>
    <xf numFmtId="0" fontId="0" fillId="0" borderId="15" xfId="0" applyBorder="1" applyProtection="1"/>
    <xf numFmtId="0" fontId="0" fillId="0" borderId="16" xfId="0" applyBorder="1" applyProtection="1"/>
    <xf numFmtId="0" fontId="12" fillId="0" borderId="0" xfId="0" applyFont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wrapText="1"/>
    </xf>
    <xf numFmtId="0" fontId="0" fillId="0" borderId="17" xfId="0" applyBorder="1" applyProtection="1"/>
    <xf numFmtId="0" fontId="0" fillId="0" borderId="18" xfId="0" applyBorder="1" applyAlignment="1" applyProtection="1"/>
    <xf numFmtId="0" fontId="13" fillId="0" borderId="0" xfId="0" applyFont="1" applyProtection="1"/>
    <xf numFmtId="0" fontId="14" fillId="0" borderId="23" xfId="0" applyFont="1" applyBorder="1" applyAlignment="1" applyProtection="1"/>
    <xf numFmtId="0" fontId="0" fillId="0" borderId="23" xfId="0" applyBorder="1" applyAlignment="1" applyProtection="1"/>
    <xf numFmtId="0" fontId="0" fillId="0" borderId="24" xfId="0" applyBorder="1" applyAlignment="1" applyProtection="1"/>
    <xf numFmtId="0" fontId="14" fillId="0" borderId="19" xfId="0" applyFont="1" applyBorder="1" applyAlignment="1" applyProtection="1"/>
    <xf numFmtId="0" fontId="14" fillId="0" borderId="20" xfId="0" applyFont="1" applyBorder="1" applyAlignment="1" applyProtection="1"/>
    <xf numFmtId="0" fontId="0" fillId="0" borderId="20" xfId="0" applyBorder="1" applyAlignment="1" applyProtection="1"/>
    <xf numFmtId="0" fontId="0" fillId="0" borderId="21" xfId="0" applyBorder="1" applyAlignment="1" applyProtection="1"/>
    <xf numFmtId="0" fontId="0" fillId="0" borderId="25" xfId="0" applyBorder="1" applyProtection="1"/>
    <xf numFmtId="0" fontId="14" fillId="0" borderId="0" xfId="0" applyFont="1" applyBorder="1" applyAlignment="1" applyProtection="1"/>
    <xf numFmtId="0" fontId="7" fillId="0" borderId="0" xfId="0" applyFont="1" applyBorder="1" applyAlignment="1" applyProtection="1"/>
    <xf numFmtId="1" fontId="0" fillId="0" borderId="26" xfId="0" applyNumberFormat="1" applyBorder="1" applyAlignment="1" applyProtection="1">
      <alignment horizontal="center"/>
    </xf>
    <xf numFmtId="0" fontId="0" fillId="2" borderId="0" xfId="0" applyFill="1" applyProtection="1"/>
    <xf numFmtId="0" fontId="15" fillId="0" borderId="26" xfId="0" applyFont="1" applyBorder="1" applyAlignment="1" applyProtection="1">
      <alignment horizontal="center" wrapText="1"/>
    </xf>
    <xf numFmtId="0" fontId="15" fillId="2" borderId="26" xfId="0" applyFont="1" applyFill="1" applyBorder="1" applyAlignment="1" applyProtection="1">
      <alignment horizontal="center" wrapText="1"/>
    </xf>
    <xf numFmtId="1" fontId="0" fillId="0" borderId="26" xfId="0" applyNumberFormat="1" applyBorder="1" applyAlignment="1" applyProtection="1">
      <alignment horizontal="center" wrapText="1"/>
    </xf>
    <xf numFmtId="0" fontId="0" fillId="0" borderId="0" xfId="0" applyAlignment="1" applyProtection="1">
      <alignment vertical="center"/>
    </xf>
    <xf numFmtId="0" fontId="0" fillId="2" borderId="0" xfId="0" applyFill="1" applyAlignment="1" applyProtection="1">
      <alignment vertical="center"/>
    </xf>
    <xf numFmtId="49" fontId="17" fillId="0" borderId="0" xfId="0" applyNumberFormat="1" applyFont="1" applyAlignment="1" applyProtection="1">
      <alignment horizontal="left" vertical="center"/>
    </xf>
    <xf numFmtId="0" fontId="19" fillId="0" borderId="26" xfId="0" applyFont="1" applyBorder="1" applyAlignment="1" applyProtection="1">
      <alignment horizontal="center" vertical="center" wrapText="1"/>
    </xf>
    <xf numFmtId="0" fontId="0" fillId="0" borderId="26" xfId="0" applyBorder="1" applyAlignment="1" applyProtection="1">
      <alignment horizontal="center" vertical="center"/>
    </xf>
    <xf numFmtId="49" fontId="0" fillId="0" borderId="26" xfId="0" applyNumberFormat="1" applyBorder="1" applyAlignment="1" applyProtection="1">
      <alignment horizontal="center" vertical="center"/>
    </xf>
    <xf numFmtId="1" fontId="10" fillId="0" borderId="26" xfId="0" applyNumberFormat="1" applyFont="1" applyBorder="1" applyAlignment="1" applyProtection="1">
      <alignment horizontal="center" vertical="center"/>
    </xf>
    <xf numFmtId="49" fontId="0" fillId="2" borderId="26" xfId="0" applyNumberFormat="1" applyFill="1" applyBorder="1" applyAlignment="1" applyProtection="1">
      <alignment horizontal="center" vertical="center"/>
    </xf>
    <xf numFmtId="1" fontId="10" fillId="0" borderId="26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49" fontId="0" fillId="0" borderId="0" xfId="0" applyNumberForma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49" fontId="17" fillId="0" borderId="0" xfId="0" applyNumberFormat="1" applyFont="1" applyAlignment="1" applyProtection="1">
      <alignment vertical="center"/>
    </xf>
    <xf numFmtId="0" fontId="18" fillId="0" borderId="26" xfId="0" applyFont="1" applyBorder="1" applyAlignment="1" applyProtection="1">
      <alignment horizontal="center" vertical="center" wrapText="1"/>
    </xf>
    <xf numFmtId="0" fontId="18" fillId="0" borderId="26" xfId="0" applyFont="1" applyBorder="1" applyAlignment="1" applyProtection="1">
      <alignment vertical="center" wrapText="1"/>
    </xf>
    <xf numFmtId="0" fontId="18" fillId="0" borderId="26" xfId="0" applyFont="1" applyBorder="1" applyAlignment="1" applyProtection="1">
      <alignment horizontal="center" vertical="center"/>
    </xf>
    <xf numFmtId="0" fontId="20" fillId="0" borderId="26" xfId="0" applyFont="1" applyBorder="1" applyAlignment="1" applyProtection="1">
      <alignment vertical="center" wrapText="1"/>
    </xf>
    <xf numFmtId="49" fontId="20" fillId="0" borderId="26" xfId="0" applyNumberFormat="1" applyFont="1" applyBorder="1" applyAlignment="1" applyProtection="1">
      <alignment horizontal="center" vertical="center"/>
    </xf>
    <xf numFmtId="2" fontId="10" fillId="0" borderId="38" xfId="0" applyNumberFormat="1" applyFont="1" applyBorder="1" applyAlignment="1" applyProtection="1">
      <alignment horizontal="center" vertical="center"/>
    </xf>
    <xf numFmtId="1" fontId="10" fillId="0" borderId="38" xfId="0" applyNumberFormat="1" applyFont="1" applyBorder="1" applyAlignment="1" applyProtection="1">
      <alignment horizontal="center" vertical="center"/>
    </xf>
    <xf numFmtId="2" fontId="2" fillId="0" borderId="26" xfId="0" applyNumberFormat="1" applyFont="1" applyBorder="1" applyAlignment="1" applyProtection="1">
      <alignment horizontal="center" vertical="center"/>
    </xf>
    <xf numFmtId="1" fontId="2" fillId="0" borderId="26" xfId="0" applyNumberFormat="1" applyFont="1" applyBorder="1" applyAlignment="1" applyProtection="1">
      <alignment horizontal="center" vertical="center"/>
    </xf>
    <xf numFmtId="0" fontId="21" fillId="2" borderId="0" xfId="0" applyFont="1" applyFill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center" vertical="center"/>
    </xf>
    <xf numFmtId="0" fontId="2" fillId="0" borderId="30" xfId="0" applyFont="1" applyBorder="1" applyAlignment="1" applyProtection="1">
      <alignment horizontal="center" vertical="center"/>
    </xf>
    <xf numFmtId="0" fontId="0" fillId="0" borderId="26" xfId="0" applyBorder="1" applyAlignment="1" applyProtection="1">
      <alignment horizontal="left" vertical="center" wrapText="1"/>
    </xf>
    <xf numFmtId="49" fontId="0" fillId="0" borderId="26" xfId="0" applyNumberFormat="1" applyBorder="1" applyAlignment="1" applyProtection="1">
      <alignment horizontal="center" vertical="center" wrapText="1"/>
    </xf>
    <xf numFmtId="1" fontId="10" fillId="0" borderId="26" xfId="0" applyNumberFormat="1" applyFont="1" applyBorder="1" applyAlignment="1" applyProtection="1">
      <alignment horizontal="center" vertical="center" wrapText="1"/>
    </xf>
    <xf numFmtId="49" fontId="0" fillId="0" borderId="0" xfId="0" applyNumberFormat="1" applyAlignment="1" applyProtection="1">
      <alignment vertical="center"/>
    </xf>
    <xf numFmtId="0" fontId="2" fillId="0" borderId="26" xfId="0" applyFont="1" applyBorder="1" applyAlignment="1" applyProtection="1">
      <alignment horizontal="center" vertical="center"/>
    </xf>
    <xf numFmtId="0" fontId="0" fillId="0" borderId="26" xfId="0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49" fontId="13" fillId="0" borderId="0" xfId="0" applyNumberFormat="1" applyFont="1" applyFill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49" fontId="17" fillId="0" borderId="0" xfId="0" applyNumberFormat="1" applyFont="1" applyFill="1" applyAlignment="1" applyProtection="1">
      <alignment vertical="center"/>
    </xf>
    <xf numFmtId="0" fontId="22" fillId="0" borderId="26" xfId="0" applyFon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/>
    </xf>
    <xf numFmtId="0" fontId="20" fillId="0" borderId="26" xfId="0" applyFont="1" applyFill="1" applyBorder="1" applyAlignment="1" applyProtection="1">
      <alignment vertical="center" wrapText="1"/>
    </xf>
    <xf numFmtId="49" fontId="20" fillId="0" borderId="26" xfId="0" applyNumberFormat="1" applyFont="1" applyFill="1" applyBorder="1" applyAlignment="1" applyProtection="1">
      <alignment horizontal="center" vertical="center"/>
    </xf>
    <xf numFmtId="0" fontId="20" fillId="0" borderId="26" xfId="0" applyFont="1" applyFill="1" applyBorder="1" applyAlignment="1" applyProtection="1">
      <alignment horizontal="left" vertical="center" wrapText="1"/>
    </xf>
    <xf numFmtId="0" fontId="24" fillId="0" borderId="0" xfId="0" applyFont="1" applyFill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49" fontId="25" fillId="0" borderId="0" xfId="0" applyNumberFormat="1" applyFont="1" applyAlignment="1" applyProtection="1">
      <alignment vertical="center"/>
    </xf>
    <xf numFmtId="49" fontId="26" fillId="0" borderId="0" xfId="0" applyNumberFormat="1" applyFont="1" applyAlignment="1" applyProtection="1">
      <alignment vertical="center"/>
    </xf>
    <xf numFmtId="0" fontId="22" fillId="0" borderId="26" xfId="0" applyFont="1" applyBorder="1" applyAlignment="1" applyProtection="1">
      <alignment horizontal="center" vertical="center" wrapText="1"/>
    </xf>
    <xf numFmtId="0" fontId="20" fillId="0" borderId="30" xfId="0" applyFont="1" applyBorder="1" applyAlignment="1" applyProtection="1">
      <alignment horizontal="center" vertical="center"/>
    </xf>
    <xf numFmtId="1" fontId="10" fillId="0" borderId="29" xfId="0" applyNumberFormat="1" applyFont="1" applyFill="1" applyBorder="1" applyAlignment="1" applyProtection="1">
      <alignment horizontal="center" vertical="center" wrapText="1"/>
    </xf>
    <xf numFmtId="0" fontId="20" fillId="0" borderId="26" xfId="0" applyFont="1" applyBorder="1" applyAlignment="1" applyProtection="1">
      <alignment horizontal="left" vertical="center" wrapText="1"/>
    </xf>
    <xf numFmtId="1" fontId="20" fillId="0" borderId="26" xfId="0" applyNumberFormat="1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vertical="center"/>
    </xf>
    <xf numFmtId="49" fontId="5" fillId="0" borderId="0" xfId="0" applyNumberFormat="1" applyFont="1" applyAlignment="1" applyProtection="1">
      <alignment vertical="center"/>
    </xf>
    <xf numFmtId="49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26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19" fillId="0" borderId="0" xfId="0" applyFont="1" applyBorder="1" applyAlignment="1" applyProtection="1">
      <alignment vertical="center"/>
    </xf>
    <xf numFmtId="1" fontId="5" fillId="0" borderId="26" xfId="0" applyNumberFormat="1" applyFont="1" applyBorder="1" applyAlignment="1" applyProtection="1">
      <alignment horizontal="left" vertical="center"/>
    </xf>
    <xf numFmtId="49" fontId="5" fillId="0" borderId="0" xfId="0" applyNumberFormat="1" applyFont="1" applyBorder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29" fillId="0" borderId="0" xfId="0" applyFont="1" applyFill="1" applyBorder="1" applyAlignment="1" applyProtection="1">
      <alignment horizontal="left" vertical="center"/>
    </xf>
    <xf numFmtId="0" fontId="20" fillId="0" borderId="0" xfId="0" applyFont="1" applyFill="1" applyAlignment="1" applyProtection="1">
      <alignment vertical="center"/>
    </xf>
    <xf numFmtId="49" fontId="26" fillId="0" borderId="0" xfId="0" applyNumberFormat="1" applyFont="1" applyFill="1" applyAlignment="1" applyProtection="1">
      <alignment vertical="center"/>
    </xf>
    <xf numFmtId="0" fontId="19" fillId="0" borderId="26" xfId="0" applyFont="1" applyFill="1" applyBorder="1" applyAlignment="1" applyProtection="1">
      <alignment horizontal="center" vertical="center" wrapText="1"/>
    </xf>
    <xf numFmtId="0" fontId="20" fillId="0" borderId="26" xfId="0" applyFont="1" applyFill="1" applyBorder="1" applyAlignment="1" applyProtection="1">
      <alignment horizontal="center" vertical="center" wrapText="1"/>
    </xf>
    <xf numFmtId="0" fontId="20" fillId="0" borderId="26" xfId="0" applyFont="1" applyFill="1" applyBorder="1" applyAlignment="1" applyProtection="1">
      <alignment horizontal="center" vertical="center"/>
    </xf>
    <xf numFmtId="0" fontId="20" fillId="0" borderId="39" xfId="0" applyFont="1" applyFill="1" applyBorder="1" applyAlignment="1" applyProtection="1">
      <alignment vertical="center" wrapText="1"/>
    </xf>
    <xf numFmtId="49" fontId="20" fillId="0" borderId="40" xfId="0" applyNumberFormat="1" applyFont="1" applyFill="1" applyBorder="1" applyAlignment="1" applyProtection="1">
      <alignment horizontal="center" vertical="center"/>
    </xf>
    <xf numFmtId="1" fontId="20" fillId="0" borderId="40" xfId="0" applyNumberFormat="1" applyFont="1" applyFill="1" applyBorder="1" applyAlignment="1" applyProtection="1">
      <alignment vertical="center"/>
    </xf>
    <xf numFmtId="1" fontId="20" fillId="0" borderId="40" xfId="0" applyNumberFormat="1" applyFont="1" applyFill="1" applyBorder="1" applyAlignment="1" applyProtection="1">
      <alignment horizontal="center" vertical="center"/>
    </xf>
    <xf numFmtId="0" fontId="20" fillId="0" borderId="41" xfId="0" applyFont="1" applyFill="1" applyBorder="1" applyAlignment="1" applyProtection="1">
      <alignment vertical="center" wrapText="1"/>
    </xf>
    <xf numFmtId="49" fontId="20" fillId="0" borderId="38" xfId="0" applyNumberFormat="1" applyFont="1" applyFill="1" applyBorder="1" applyAlignment="1" applyProtection="1">
      <alignment horizontal="center" vertical="center"/>
    </xf>
    <xf numFmtId="49" fontId="19" fillId="0" borderId="0" xfId="0" applyNumberFormat="1" applyFont="1" applyAlignment="1" applyProtection="1">
      <alignment vertical="center"/>
    </xf>
    <xf numFmtId="0" fontId="27" fillId="0" borderId="30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left" vertical="center" wrapText="1"/>
    </xf>
    <xf numFmtId="49" fontId="20" fillId="0" borderId="0" xfId="0" applyNumberFormat="1" applyFont="1" applyBorder="1" applyAlignment="1" applyProtection="1">
      <alignment horizontal="center" vertical="center"/>
    </xf>
    <xf numFmtId="0" fontId="24" fillId="0" borderId="0" xfId="0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 applyProtection="1">
      <alignment horizontal="left" vertical="center" wrapText="1"/>
    </xf>
    <xf numFmtId="1" fontId="32" fillId="0" borderId="26" xfId="0" applyNumberFormat="1" applyFont="1" applyBorder="1" applyAlignment="1" applyProtection="1">
      <alignment vertical="center"/>
    </xf>
    <xf numFmtId="49" fontId="20" fillId="0" borderId="0" xfId="0" applyNumberFormat="1" applyFont="1" applyFill="1" applyAlignment="1" applyProtection="1">
      <alignment horizontal="left" vertical="center"/>
    </xf>
    <xf numFmtId="0" fontId="20" fillId="0" borderId="0" xfId="0" applyFont="1" applyFill="1" applyAlignment="1" applyProtection="1">
      <alignment horizontal="left" vertical="center"/>
    </xf>
    <xf numFmtId="0" fontId="33" fillId="0" borderId="0" xfId="0" applyFont="1" applyFill="1" applyBorder="1" applyAlignment="1" applyProtection="1">
      <alignment horizontal="left" vertical="center"/>
    </xf>
    <xf numFmtId="1" fontId="20" fillId="0" borderId="26" xfId="0" applyNumberFormat="1" applyFont="1" applyFill="1" applyBorder="1" applyAlignment="1" applyProtection="1">
      <alignment horizontal="left" vertical="center"/>
    </xf>
    <xf numFmtId="0" fontId="20" fillId="0" borderId="26" xfId="0" applyFont="1" applyBorder="1" applyAlignment="1" applyProtection="1">
      <alignment horizontal="center" vertical="center"/>
    </xf>
    <xf numFmtId="49" fontId="20" fillId="0" borderId="27" xfId="0" applyNumberFormat="1" applyFont="1" applyBorder="1" applyAlignment="1" applyProtection="1">
      <alignment horizontal="center" vertical="center"/>
    </xf>
    <xf numFmtId="0" fontId="34" fillId="0" borderId="0" xfId="0" applyFont="1" applyAlignment="1" applyProtection="1">
      <alignment horizontal="center" vertical="center"/>
    </xf>
    <xf numFmtId="49" fontId="19" fillId="0" borderId="0" xfId="0" applyNumberFormat="1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vertical="center"/>
    </xf>
    <xf numFmtId="49" fontId="5" fillId="0" borderId="0" xfId="0" applyNumberFormat="1" applyFont="1" applyBorder="1" applyAlignment="1" applyProtection="1">
      <alignment horizontal="center" vertical="center"/>
    </xf>
    <xf numFmtId="49" fontId="20" fillId="0" borderId="29" xfId="0" applyNumberFormat="1" applyFont="1" applyBorder="1" applyAlignment="1" applyProtection="1">
      <alignment horizontal="center" vertical="center"/>
    </xf>
    <xf numFmtId="0" fontId="0" fillId="0" borderId="25" xfId="0" applyBorder="1" applyAlignment="1" applyProtection="1">
      <alignment vertical="center"/>
    </xf>
    <xf numFmtId="0" fontId="27" fillId="0" borderId="23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 wrapText="1"/>
    </xf>
    <xf numFmtId="0" fontId="20" fillId="0" borderId="0" xfId="0" applyFont="1" applyBorder="1" applyAlignment="1" applyProtection="1">
      <alignment horizontal="right" vertical="center"/>
    </xf>
    <xf numFmtId="0" fontId="27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8" fillId="0" borderId="4" xfId="0" applyFont="1" applyBorder="1" applyAlignment="1" applyProtection="1">
      <alignment horizontal="center" vertical="center" wrapText="1"/>
    </xf>
    <xf numFmtId="0" fontId="8" fillId="0" borderId="5" xfId="0" applyFont="1" applyBorder="1" applyAlignment="1" applyProtection="1">
      <alignment horizontal="center" vertical="center" wrapText="1"/>
    </xf>
    <xf numFmtId="0" fontId="8" fillId="0" borderId="6" xfId="0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center" wrapText="1"/>
    </xf>
    <xf numFmtId="0" fontId="0" fillId="0" borderId="10" xfId="0" applyBorder="1" applyAlignment="1" applyProtection="1">
      <alignment horizontal="center" wrapText="1"/>
    </xf>
    <xf numFmtId="0" fontId="0" fillId="0" borderId="11" xfId="0" applyBorder="1" applyAlignment="1" applyProtection="1">
      <alignment horizontal="center" wrapText="1"/>
    </xf>
    <xf numFmtId="0" fontId="10" fillId="0" borderId="1" xfId="0" applyFont="1" applyBorder="1" applyAlignment="1" applyProtection="1">
      <alignment horizontal="center" vertical="top"/>
    </xf>
    <xf numFmtId="0" fontId="10" fillId="0" borderId="2" xfId="0" applyFont="1" applyBorder="1" applyAlignment="1" applyProtection="1">
      <alignment horizontal="center" vertical="top"/>
    </xf>
    <xf numFmtId="0" fontId="10" fillId="0" borderId="3" xfId="0" applyFont="1" applyBorder="1" applyAlignment="1" applyProtection="1">
      <alignment horizontal="center" vertical="top"/>
    </xf>
    <xf numFmtId="0" fontId="10" fillId="0" borderId="1" xfId="0" applyFont="1" applyBorder="1" applyAlignment="1" applyProtection="1">
      <alignment horizontal="center" vertical="top" wrapText="1"/>
    </xf>
    <xf numFmtId="0" fontId="10" fillId="0" borderId="3" xfId="0" applyFont="1" applyBorder="1" applyAlignment="1" applyProtection="1">
      <alignment horizontal="center" vertical="top" wrapText="1"/>
    </xf>
    <xf numFmtId="0" fontId="5" fillId="0" borderId="14" xfId="0" applyFont="1" applyBorder="1" applyAlignment="1" applyProtection="1">
      <alignment vertical="top" wrapText="1"/>
    </xf>
    <xf numFmtId="0" fontId="0" fillId="0" borderId="15" xfId="0" applyBorder="1" applyAlignment="1" applyProtection="1">
      <alignment vertical="top" wrapText="1"/>
    </xf>
    <xf numFmtId="0" fontId="0" fillId="0" borderId="16" xfId="0" applyBorder="1" applyAlignment="1" applyProtection="1">
      <alignment vertical="top" wrapText="1"/>
    </xf>
    <xf numFmtId="0" fontId="0" fillId="0" borderId="17" xfId="0" applyBorder="1" applyAlignment="1" applyProtection="1">
      <alignment vertical="top" wrapText="1"/>
    </xf>
    <xf numFmtId="0" fontId="0" fillId="0" borderId="0" xfId="0" applyAlignment="1" applyProtection="1">
      <alignment vertical="top" wrapText="1"/>
    </xf>
    <xf numFmtId="0" fontId="0" fillId="0" borderId="18" xfId="0" applyBorder="1" applyAlignment="1" applyProtection="1">
      <alignment vertical="top" wrapText="1"/>
    </xf>
    <xf numFmtId="0" fontId="0" fillId="0" borderId="19" xfId="0" applyBorder="1" applyAlignment="1" applyProtection="1">
      <alignment vertical="top" wrapText="1"/>
    </xf>
    <xf numFmtId="0" fontId="0" fillId="0" borderId="20" xfId="0" applyBorder="1" applyAlignment="1" applyProtection="1">
      <alignment vertical="top" wrapText="1"/>
    </xf>
    <xf numFmtId="0" fontId="0" fillId="0" borderId="21" xfId="0" applyBorder="1" applyAlignment="1" applyProtection="1">
      <alignment vertical="top" wrapText="1"/>
    </xf>
    <xf numFmtId="0" fontId="5" fillId="0" borderId="14" xfId="0" applyFont="1" applyBorder="1" applyAlignment="1" applyProtection="1">
      <alignment horizontal="center" vertical="top" wrapText="1"/>
    </xf>
    <xf numFmtId="0" fontId="0" fillId="0" borderId="16" xfId="0" applyBorder="1" applyAlignment="1" applyProtection="1">
      <alignment horizontal="center" vertical="top" wrapText="1"/>
    </xf>
    <xf numFmtId="0" fontId="0" fillId="0" borderId="17" xfId="0" applyBorder="1" applyAlignment="1" applyProtection="1">
      <alignment horizontal="center" vertical="top" wrapText="1"/>
    </xf>
    <xf numFmtId="0" fontId="0" fillId="0" borderId="18" xfId="0" applyBorder="1" applyAlignment="1" applyProtection="1">
      <alignment horizontal="center" vertical="top" wrapText="1"/>
    </xf>
    <xf numFmtId="0" fontId="0" fillId="0" borderId="19" xfId="0" applyBorder="1" applyAlignment="1" applyProtection="1">
      <alignment horizontal="center" vertical="top" wrapText="1"/>
    </xf>
    <xf numFmtId="0" fontId="0" fillId="0" borderId="21" xfId="0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left" vertical="justify" wrapText="1"/>
    </xf>
    <xf numFmtId="0" fontId="2" fillId="0" borderId="17" xfId="0" applyFont="1" applyBorder="1" applyAlignment="1" applyProtection="1">
      <alignment horizontal="left" vertical="justify" wrapText="1"/>
    </xf>
    <xf numFmtId="0" fontId="2" fillId="0" borderId="17" xfId="0" applyFont="1" applyBorder="1" applyAlignment="1" applyProtection="1"/>
    <xf numFmtId="0" fontId="2" fillId="0" borderId="0" xfId="0" applyFont="1" applyBorder="1" applyAlignment="1" applyProtection="1"/>
    <xf numFmtId="0" fontId="0" fillId="0" borderId="27" xfId="0" applyBorder="1" applyAlignment="1" applyProtection="1">
      <alignment vertical="center"/>
    </xf>
    <xf numFmtId="0" fontId="0" fillId="0" borderId="28" xfId="0" applyBorder="1" applyAlignment="1" applyProtection="1">
      <alignment vertical="center"/>
    </xf>
    <xf numFmtId="0" fontId="0" fillId="0" borderId="29" xfId="0" applyBorder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0" fontId="18" fillId="0" borderId="26" xfId="0" applyFont="1" applyBorder="1" applyAlignment="1" applyProtection="1">
      <alignment horizontal="center" vertical="center"/>
    </xf>
    <xf numFmtId="0" fontId="0" fillId="0" borderId="26" xfId="0" applyBorder="1" applyAlignment="1" applyProtection="1">
      <alignment horizontal="center" vertical="center"/>
    </xf>
    <xf numFmtId="0" fontId="0" fillId="0" borderId="27" xfId="0" applyBorder="1" applyAlignment="1" applyProtection="1">
      <alignment horizontal="left" vertical="center"/>
    </xf>
    <xf numFmtId="0" fontId="0" fillId="0" borderId="28" xfId="0" applyBorder="1" applyAlignment="1" applyProtection="1">
      <alignment horizontal="left" vertical="center"/>
    </xf>
    <xf numFmtId="0" fontId="0" fillId="0" borderId="29" xfId="0" applyBorder="1" applyAlignment="1" applyProtection="1">
      <alignment horizontal="left" vertical="center"/>
    </xf>
    <xf numFmtId="0" fontId="0" fillId="0" borderId="26" xfId="0" applyBorder="1" applyAlignment="1" applyProtection="1">
      <alignment vertical="center"/>
    </xf>
    <xf numFmtId="0" fontId="0" fillId="0" borderId="27" xfId="0" applyBorder="1" applyAlignment="1" applyProtection="1">
      <alignment horizontal="left" vertical="center" wrapText="1"/>
    </xf>
    <xf numFmtId="0" fontId="0" fillId="0" borderId="28" xfId="0" applyBorder="1" applyAlignment="1" applyProtection="1">
      <alignment horizontal="left" vertical="center" wrapText="1"/>
    </xf>
    <xf numFmtId="0" fontId="0" fillId="0" borderId="29" xfId="0" applyBorder="1" applyAlignment="1" applyProtection="1">
      <alignment horizontal="left" vertical="center" wrapText="1"/>
    </xf>
    <xf numFmtId="0" fontId="0" fillId="0" borderId="27" xfId="0" applyBorder="1" applyAlignment="1" applyProtection="1">
      <alignment vertical="center" wrapText="1"/>
    </xf>
    <xf numFmtId="0" fontId="0" fillId="0" borderId="28" xfId="0" applyBorder="1" applyAlignment="1" applyProtection="1">
      <alignment vertical="center" wrapText="1"/>
    </xf>
    <xf numFmtId="0" fontId="0" fillId="0" borderId="29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8" fillId="0" borderId="30" xfId="0" applyFont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 vertical="center" wrapText="1"/>
    </xf>
    <xf numFmtId="0" fontId="0" fillId="0" borderId="37" xfId="0" applyBorder="1" applyAlignment="1" applyProtection="1">
      <alignment horizontal="center" vertical="center" wrapText="1"/>
    </xf>
    <xf numFmtId="0" fontId="18" fillId="0" borderId="27" xfId="0" applyFont="1" applyBorder="1" applyAlignment="1" applyProtection="1">
      <alignment horizontal="center" vertical="center" wrapText="1"/>
    </xf>
    <xf numFmtId="0" fontId="18" fillId="0" borderId="29" xfId="0" applyFont="1" applyBorder="1" applyAlignment="1" applyProtection="1">
      <alignment horizontal="center" vertical="center" wrapText="1"/>
    </xf>
    <xf numFmtId="0" fontId="18" fillId="0" borderId="31" xfId="0" applyFont="1" applyBorder="1" applyAlignment="1" applyProtection="1">
      <alignment horizontal="center" vertical="center" wrapText="1"/>
    </xf>
    <xf numFmtId="0" fontId="0" fillId="0" borderId="32" xfId="0" applyBorder="1" applyAlignment="1" applyProtection="1">
      <alignment horizontal="center" vertical="center" wrapText="1"/>
    </xf>
    <xf numFmtId="0" fontId="0" fillId="0" borderId="35" xfId="0" applyBorder="1" applyAlignment="1" applyProtection="1">
      <alignment horizontal="center" vertical="center" wrapText="1"/>
    </xf>
    <xf numFmtId="0" fontId="0" fillId="0" borderId="36" xfId="0" applyBorder="1" applyAlignment="1" applyProtection="1">
      <alignment horizontal="center" vertical="center" wrapText="1"/>
    </xf>
    <xf numFmtId="0" fontId="18" fillId="0" borderId="33" xfId="0" applyFont="1" applyBorder="1" applyAlignment="1" applyProtection="1">
      <alignment horizontal="center" vertical="center" wrapText="1"/>
    </xf>
    <xf numFmtId="0" fontId="18" fillId="0" borderId="32" xfId="0" applyFont="1" applyBorder="1" applyAlignment="1" applyProtection="1">
      <alignment horizontal="center" vertical="center" wrapText="1"/>
    </xf>
    <xf numFmtId="0" fontId="0" fillId="0" borderId="23" xfId="0" applyBorder="1" applyAlignment="1" applyProtection="1">
      <alignment horizontal="center" vertical="center" wrapText="1"/>
    </xf>
    <xf numFmtId="0" fontId="18" fillId="0" borderId="26" xfId="0" applyFont="1" applyBorder="1" applyAlignment="1" applyProtection="1">
      <alignment horizontal="center" vertical="center" wrapText="1"/>
    </xf>
    <xf numFmtId="0" fontId="0" fillId="0" borderId="26" xfId="0" applyBorder="1" applyAlignment="1" applyProtection="1">
      <alignment horizontal="center" vertical="center" wrapText="1"/>
    </xf>
    <xf numFmtId="0" fontId="5" fillId="0" borderId="31" xfId="0" applyFont="1" applyFill="1" applyBorder="1" applyAlignment="1" applyProtection="1">
      <alignment horizontal="left" vertical="center" wrapText="1"/>
    </xf>
    <xf numFmtId="0" fontId="5" fillId="0" borderId="33" xfId="0" applyFont="1" applyFill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</xf>
    <xf numFmtId="0" fontId="22" fillId="0" borderId="26" xfId="0" applyFont="1" applyBorder="1" applyAlignment="1" applyProtection="1">
      <alignment horizontal="center" vertical="center"/>
    </xf>
    <xf numFmtId="0" fontId="22" fillId="0" borderId="26" xfId="0" applyFont="1" applyBorder="1" applyAlignment="1" applyProtection="1">
      <alignment horizontal="center" vertical="center" wrapText="1"/>
    </xf>
    <xf numFmtId="0" fontId="23" fillId="0" borderId="26" xfId="0" applyFont="1" applyBorder="1" applyAlignment="1" applyProtection="1">
      <alignment horizontal="center" vertical="center"/>
    </xf>
    <xf numFmtId="0" fontId="19" fillId="0" borderId="26" xfId="0" applyFont="1" applyBorder="1" applyAlignment="1" applyProtection="1">
      <alignment horizontal="center" vertical="center" wrapText="1"/>
    </xf>
    <xf numFmtId="0" fontId="1" fillId="0" borderId="26" xfId="0" applyFont="1" applyBorder="1" applyAlignment="1" applyProtection="1">
      <alignment horizontal="center" vertical="center" wrapText="1"/>
    </xf>
    <xf numFmtId="0" fontId="22" fillId="0" borderId="26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vertical="center"/>
    </xf>
    <xf numFmtId="49" fontId="13" fillId="0" borderId="0" xfId="0" applyNumberFormat="1" applyFont="1" applyFill="1" applyBorder="1" applyAlignment="1" applyProtection="1">
      <alignment vertical="center"/>
    </xf>
    <xf numFmtId="0" fontId="22" fillId="0" borderId="26" xfId="0" applyFont="1" applyFill="1" applyBorder="1" applyAlignment="1" applyProtection="1">
      <alignment horizontal="center" vertical="center"/>
    </xf>
    <xf numFmtId="0" fontId="0" fillId="0" borderId="26" xfId="0" applyFill="1" applyBorder="1" applyAlignment="1" applyProtection="1">
      <alignment horizontal="center" vertical="center" wrapText="1"/>
    </xf>
    <xf numFmtId="49" fontId="5" fillId="0" borderId="0" xfId="0" applyNumberFormat="1" applyFont="1" applyAlignment="1" applyProtection="1">
      <alignment horizontal="center" vertical="center"/>
    </xf>
    <xf numFmtId="0" fontId="22" fillId="0" borderId="30" xfId="0" applyFont="1" applyBorder="1" applyAlignment="1" applyProtection="1">
      <alignment horizontal="center" vertical="center" wrapText="1"/>
    </xf>
    <xf numFmtId="0" fontId="22" fillId="0" borderId="34" xfId="0" applyFont="1" applyBorder="1" applyAlignment="1" applyProtection="1">
      <alignment horizontal="center" vertical="center"/>
    </xf>
    <xf numFmtId="0" fontId="22" fillId="0" borderId="37" xfId="0" applyFont="1" applyBorder="1" applyAlignment="1" applyProtection="1">
      <alignment horizontal="center" vertical="center"/>
    </xf>
    <xf numFmtId="0" fontId="10" fillId="0" borderId="26" xfId="0" applyFont="1" applyBorder="1" applyAlignment="1" applyProtection="1">
      <alignment horizontal="center" vertical="center" wrapText="1"/>
    </xf>
    <xf numFmtId="0" fontId="5" fillId="0" borderId="26" xfId="0" applyFont="1" applyBorder="1" applyAlignment="1" applyProtection="1">
      <alignment horizontal="center" vertical="center" wrapText="1"/>
    </xf>
    <xf numFmtId="0" fontId="18" fillId="0" borderId="0" xfId="0" applyFont="1" applyFill="1" applyAlignment="1" applyProtection="1">
      <alignment horizontal="center" vertical="center"/>
    </xf>
    <xf numFmtId="0" fontId="19" fillId="0" borderId="26" xfId="0" applyFont="1" applyFill="1" applyBorder="1" applyAlignment="1" applyProtection="1">
      <alignment horizontal="center" vertical="center" wrapText="1"/>
    </xf>
    <xf numFmtId="0" fontId="19" fillId="0" borderId="26" xfId="0" applyFont="1" applyFill="1" applyBorder="1" applyAlignment="1" applyProtection="1">
      <alignment horizontal="center" vertical="center"/>
    </xf>
    <xf numFmtId="0" fontId="19" fillId="0" borderId="27" xfId="0" applyFont="1" applyFill="1" applyBorder="1" applyAlignment="1" applyProtection="1">
      <alignment horizontal="left" vertical="center"/>
    </xf>
    <xf numFmtId="0" fontId="19" fillId="0" borderId="28" xfId="0" applyFont="1" applyFill="1" applyBorder="1" applyAlignment="1" applyProtection="1">
      <alignment horizontal="left" vertical="center"/>
    </xf>
    <xf numFmtId="0" fontId="19" fillId="0" borderId="29" xfId="0" applyFont="1" applyFill="1" applyBorder="1" applyAlignment="1" applyProtection="1">
      <alignment horizontal="left" vertical="center"/>
    </xf>
    <xf numFmtId="0" fontId="19" fillId="0" borderId="27" xfId="0" applyFont="1" applyFill="1" applyBorder="1" applyAlignment="1" applyProtection="1">
      <alignment horizontal="left" vertical="center" wrapText="1"/>
    </xf>
    <xf numFmtId="0" fontId="19" fillId="0" borderId="28" xfId="0" applyFont="1" applyFill="1" applyBorder="1" applyAlignment="1" applyProtection="1">
      <alignment horizontal="left" vertical="center" wrapText="1"/>
    </xf>
    <xf numFmtId="0" fontId="19" fillId="0" borderId="29" xfId="0" applyFont="1" applyFill="1" applyBorder="1" applyAlignment="1" applyProtection="1">
      <alignment horizontal="left" vertical="center" wrapText="1"/>
    </xf>
    <xf numFmtId="0" fontId="10" fillId="0" borderId="26" xfId="0" applyFont="1" applyBorder="1" applyAlignment="1" applyProtection="1">
      <alignment horizontal="center" vertical="center"/>
    </xf>
    <xf numFmtId="0" fontId="20" fillId="0" borderId="26" xfId="0" applyFont="1" applyBorder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26" xfId="0" applyFont="1" applyBorder="1" applyAlignment="1" applyProtection="1">
      <alignment horizontal="center" vertical="center"/>
    </xf>
    <xf numFmtId="0" fontId="20" fillId="0" borderId="26" xfId="0" applyFont="1" applyBorder="1" applyAlignment="1" applyProtection="1">
      <alignment horizontal="center" vertical="center"/>
    </xf>
    <xf numFmtId="0" fontId="20" fillId="0" borderId="26" xfId="0" applyFont="1" applyBorder="1" applyAlignment="1" applyProtection="1">
      <alignment vertical="center" wrapText="1"/>
    </xf>
    <xf numFmtId="0" fontId="20" fillId="0" borderId="26" xfId="0" applyFont="1" applyBorder="1" applyAlignment="1" applyProtection="1">
      <alignment horizontal="left" vertical="center" wrapText="1"/>
    </xf>
    <xf numFmtId="0" fontId="20" fillId="0" borderId="27" xfId="0" applyFont="1" applyFill="1" applyBorder="1" applyAlignment="1" applyProtection="1">
      <alignment horizontal="left" vertical="center"/>
    </xf>
    <xf numFmtId="0" fontId="20" fillId="0" borderId="28" xfId="0" applyFont="1" applyFill="1" applyBorder="1" applyAlignment="1" applyProtection="1">
      <alignment horizontal="left" vertical="center"/>
    </xf>
    <xf numFmtId="0" fontId="20" fillId="0" borderId="29" xfId="0" applyFont="1" applyFill="1" applyBorder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8" fillId="0" borderId="27" xfId="0" applyFont="1" applyBorder="1" applyAlignment="1" applyProtection="1">
      <alignment horizontal="left" vertical="center"/>
    </xf>
    <xf numFmtId="0" fontId="5" fillId="0" borderId="28" xfId="0" applyFont="1" applyBorder="1" applyAlignment="1" applyProtection="1">
      <alignment horizontal="left" vertical="center"/>
    </xf>
    <xf numFmtId="0" fontId="5" fillId="0" borderId="29" xfId="0" applyFont="1" applyBorder="1" applyAlignment="1" applyProtection="1">
      <alignment horizontal="left" vertical="center"/>
    </xf>
    <xf numFmtId="0" fontId="20" fillId="0" borderId="30" xfId="0" applyFont="1" applyBorder="1" applyAlignment="1" applyProtection="1">
      <alignment horizontal="center" vertical="center"/>
    </xf>
    <xf numFmtId="0" fontId="20" fillId="0" borderId="26" xfId="0" applyFont="1" applyBorder="1" applyAlignment="1" applyProtection="1">
      <alignment horizontal="left" vertical="center"/>
    </xf>
    <xf numFmtId="0" fontId="20" fillId="0" borderId="26" xfId="0" applyFont="1" applyFill="1" applyBorder="1" applyAlignment="1" applyProtection="1">
      <alignment vertical="center"/>
    </xf>
    <xf numFmtId="0" fontId="27" fillId="0" borderId="0" xfId="0" applyFont="1" applyAlignment="1" applyProtection="1">
      <alignment vertical="center" wrapText="1"/>
    </xf>
    <xf numFmtId="0" fontId="20" fillId="0" borderId="0" xfId="0" applyFont="1" applyAlignment="1" applyProtection="1">
      <alignment vertical="center" wrapText="1"/>
    </xf>
    <xf numFmtId="49" fontId="27" fillId="0" borderId="23" xfId="0" applyNumberFormat="1" applyFont="1" applyBorder="1" applyAlignment="1" applyProtection="1">
      <alignment horizontal="center" vertical="center"/>
    </xf>
    <xf numFmtId="0" fontId="20" fillId="0" borderId="31" xfId="0" applyFont="1" applyFill="1" applyBorder="1" applyAlignment="1" applyProtection="1">
      <alignment horizontal="left" vertical="center"/>
    </xf>
    <xf numFmtId="0" fontId="0" fillId="0" borderId="33" xfId="0" applyBorder="1" applyAlignment="1" applyProtection="1">
      <alignment horizontal="left" vertical="center"/>
    </xf>
    <xf numFmtId="0" fontId="0" fillId="0" borderId="32" xfId="0" applyBorder="1" applyAlignment="1" applyProtection="1">
      <alignment horizontal="left" vertical="center"/>
    </xf>
    <xf numFmtId="0" fontId="20" fillId="0" borderId="26" xfId="0" applyFont="1" applyFill="1" applyBorder="1" applyAlignment="1" applyProtection="1">
      <alignment horizontal="left" vertical="center"/>
    </xf>
    <xf numFmtId="0" fontId="0" fillId="0" borderId="26" xfId="0" applyBorder="1" applyAlignment="1" applyProtection="1">
      <alignment horizontal="left" vertical="center"/>
    </xf>
    <xf numFmtId="0" fontId="20" fillId="0" borderId="35" xfId="0" applyFont="1" applyBorder="1" applyAlignment="1" applyProtection="1">
      <alignment vertical="center"/>
    </xf>
    <xf numFmtId="0" fontId="0" fillId="0" borderId="23" xfId="0" applyBorder="1" applyAlignment="1" applyProtection="1">
      <alignment vertical="center"/>
    </xf>
    <xf numFmtId="0" fontId="0" fillId="0" borderId="36" xfId="0" applyBorder="1" applyAlignment="1" applyProtection="1">
      <alignment vertical="center"/>
    </xf>
    <xf numFmtId="0" fontId="20" fillId="0" borderId="27" xfId="0" applyFont="1" applyBorder="1" applyAlignment="1" applyProtection="1">
      <alignment vertical="center"/>
    </xf>
    <xf numFmtId="14" fontId="20" fillId="0" borderId="23" xfId="0" applyNumberFormat="1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center" vertical="center"/>
    </xf>
    <xf numFmtId="0" fontId="27" fillId="0" borderId="0" xfId="0" applyFont="1" applyBorder="1" applyAlignment="1" applyProtection="1">
      <alignment vertical="center"/>
    </xf>
    <xf numFmtId="0" fontId="27" fillId="0" borderId="33" xfId="0" applyFont="1" applyBorder="1" applyAlignment="1" applyProtection="1">
      <alignment horizontal="center" vertical="center"/>
    </xf>
    <xf numFmtId="0" fontId="20" fillId="0" borderId="33" xfId="0" applyFont="1" applyBorder="1" applyAlignment="1" applyProtection="1">
      <alignment horizontal="center" vertical="center"/>
    </xf>
    <xf numFmtId="0" fontId="36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4"/>
  <sheetViews>
    <sheetView topLeftCell="A14" zoomScaleNormal="100" zoomScaleSheetLayoutView="100" workbookViewId="0">
      <selection activeCell="I25" sqref="I25"/>
    </sheetView>
  </sheetViews>
  <sheetFormatPr defaultRowHeight="12.75"/>
  <cols>
    <col min="1" max="1" width="11" style="1" customWidth="1"/>
    <col min="2" max="2" width="4.7109375" style="1" customWidth="1"/>
    <col min="3" max="3" width="9.140625" style="1"/>
    <col min="4" max="4" width="11.28515625" style="1" customWidth="1"/>
    <col min="5" max="5" width="10" style="1" customWidth="1"/>
    <col min="6" max="6" width="12.140625" style="1" customWidth="1"/>
    <col min="7" max="7" width="4.7109375" style="1" customWidth="1"/>
    <col min="8" max="8" width="23.42578125" style="1" customWidth="1"/>
    <col min="9" max="9" width="13.7109375" style="1" customWidth="1"/>
    <col min="10" max="10" width="14.42578125" style="1" customWidth="1"/>
    <col min="11" max="16384" width="9.140625" style="1"/>
  </cols>
  <sheetData>
    <row r="1" spans="1:10" ht="24.75" customHeight="1" thickBot="1">
      <c r="A1" s="156" t="s">
        <v>0</v>
      </c>
      <c r="B1" s="157"/>
      <c r="C1" s="157"/>
      <c r="D1" s="157"/>
      <c r="E1" s="157"/>
      <c r="F1" s="157"/>
      <c r="G1" s="157"/>
      <c r="H1" s="158"/>
    </row>
    <row r="2" spans="1:10" ht="0.75" customHeight="1">
      <c r="A2" s="2"/>
      <c r="B2" s="3"/>
      <c r="C2" s="3"/>
      <c r="D2" s="3"/>
      <c r="E2" s="3"/>
      <c r="F2" s="3"/>
      <c r="G2" s="3"/>
      <c r="H2" s="3"/>
      <c r="I2" s="3"/>
      <c r="J2" s="4"/>
    </row>
    <row r="3" spans="1:10" ht="15" customHeight="1" thickBot="1">
      <c r="I3" s="5"/>
      <c r="J3" s="5"/>
    </row>
    <row r="4" spans="1:10" ht="25.5" customHeight="1" thickBot="1">
      <c r="A4" s="159" t="s">
        <v>1</v>
      </c>
      <c r="B4" s="160"/>
      <c r="C4" s="160"/>
      <c r="D4" s="160"/>
      <c r="E4" s="160"/>
      <c r="F4" s="160"/>
      <c r="G4" s="160"/>
      <c r="H4" s="161"/>
      <c r="I4" s="6"/>
      <c r="J4" s="6"/>
    </row>
    <row r="5" spans="1:10" ht="3" hidden="1" customHeight="1">
      <c r="A5" s="7"/>
      <c r="B5" s="7"/>
      <c r="C5" s="7"/>
      <c r="D5" s="7"/>
      <c r="E5" s="7"/>
      <c r="F5" s="7"/>
      <c r="G5" s="7"/>
      <c r="H5" s="7"/>
    </row>
    <row r="6" spans="1:10" ht="15.75" hidden="1" customHeight="1">
      <c r="I6" s="8"/>
      <c r="J6" s="8"/>
    </row>
    <row r="7" spans="1:10" ht="15" hidden="1" customHeight="1">
      <c r="A7" s="7"/>
      <c r="B7" s="7"/>
      <c r="C7" s="7"/>
      <c r="D7" s="7"/>
      <c r="E7" s="7"/>
      <c r="F7" s="7"/>
      <c r="G7" s="7"/>
      <c r="H7" s="7"/>
      <c r="I7" s="8"/>
      <c r="J7" s="8"/>
    </row>
    <row r="8" spans="1:10" ht="16.5" customHeight="1" thickBot="1">
      <c r="I8" s="9"/>
      <c r="J8" s="9"/>
    </row>
    <row r="9" spans="1:10" ht="18.75" customHeight="1" thickBot="1">
      <c r="A9" s="162" t="s">
        <v>2</v>
      </c>
      <c r="B9" s="163"/>
      <c r="C9" s="163"/>
      <c r="D9" s="163"/>
      <c r="E9" s="163"/>
      <c r="F9" s="163"/>
      <c r="G9" s="163"/>
      <c r="H9" s="164"/>
      <c r="I9" s="8"/>
      <c r="J9" s="8"/>
    </row>
    <row r="10" spans="1:10" ht="16.5" customHeight="1" thickBot="1">
      <c r="A10" s="10"/>
      <c r="B10" s="11"/>
      <c r="C10" s="165" t="s">
        <v>273</v>
      </c>
      <c r="D10" s="166"/>
      <c r="E10" s="166"/>
      <c r="F10" s="167"/>
      <c r="G10" s="11"/>
      <c r="H10" s="12"/>
    </row>
    <row r="11" spans="1:10" ht="14.25" customHeight="1"/>
    <row r="12" spans="1:10" ht="9" customHeight="1" thickBot="1"/>
    <row r="13" spans="1:10" ht="17.25" customHeight="1" thickBot="1">
      <c r="A13" s="168" t="s">
        <v>3</v>
      </c>
      <c r="B13" s="169"/>
      <c r="C13" s="169"/>
      <c r="D13" s="170"/>
      <c r="E13" s="171" t="s">
        <v>4</v>
      </c>
      <c r="F13" s="172"/>
      <c r="G13" s="6"/>
      <c r="H13" s="13" t="s">
        <v>5</v>
      </c>
      <c r="I13" s="6"/>
      <c r="J13" s="6"/>
    </row>
    <row r="14" spans="1:10" ht="15.75" customHeight="1" thickBot="1">
      <c r="A14" s="173" t="s">
        <v>6</v>
      </c>
      <c r="B14" s="174"/>
      <c r="C14" s="174"/>
      <c r="D14" s="175"/>
      <c r="E14" s="182" t="s">
        <v>7</v>
      </c>
      <c r="F14" s="183"/>
      <c r="H14" s="14"/>
      <c r="I14" s="8"/>
      <c r="J14" s="8"/>
    </row>
    <row r="15" spans="1:10" ht="15" customHeight="1" thickBot="1">
      <c r="A15" s="176"/>
      <c r="B15" s="177"/>
      <c r="C15" s="177"/>
      <c r="D15" s="178"/>
      <c r="E15" s="184"/>
      <c r="F15" s="185"/>
      <c r="G15" s="6"/>
      <c r="H15" s="15" t="s">
        <v>8</v>
      </c>
      <c r="I15" s="16"/>
      <c r="J15" s="16"/>
    </row>
    <row r="16" spans="1:10" ht="18.75" customHeight="1">
      <c r="A16" s="176"/>
      <c r="B16" s="177"/>
      <c r="C16" s="177"/>
      <c r="D16" s="178"/>
      <c r="E16" s="184"/>
      <c r="F16" s="185"/>
      <c r="H16" s="17" t="s">
        <v>9</v>
      </c>
      <c r="I16" s="8"/>
      <c r="J16" s="8"/>
    </row>
    <row r="17" spans="1:10" ht="19.5" customHeight="1">
      <c r="A17" s="176"/>
      <c r="B17" s="177"/>
      <c r="C17" s="177"/>
      <c r="D17" s="178"/>
      <c r="E17" s="184"/>
      <c r="F17" s="185"/>
      <c r="G17" s="6"/>
      <c r="H17" s="18" t="s">
        <v>10</v>
      </c>
    </row>
    <row r="18" spans="1:10" ht="15">
      <c r="A18" s="176"/>
      <c r="B18" s="177"/>
      <c r="C18" s="177"/>
      <c r="D18" s="178"/>
      <c r="E18" s="184"/>
      <c r="F18" s="185"/>
      <c r="H18" s="19" t="s">
        <v>11</v>
      </c>
    </row>
    <row r="19" spans="1:10" ht="25.5">
      <c r="A19" s="176"/>
      <c r="B19" s="177"/>
      <c r="C19" s="177"/>
      <c r="D19" s="178"/>
      <c r="E19" s="184"/>
      <c r="F19" s="185"/>
      <c r="H19" s="20" t="s">
        <v>12</v>
      </c>
      <c r="I19" s="21"/>
    </row>
    <row r="20" spans="1:10" ht="139.5" customHeight="1" thickBot="1">
      <c r="A20" s="179"/>
      <c r="B20" s="180"/>
      <c r="C20" s="180"/>
      <c r="D20" s="181"/>
      <c r="E20" s="186"/>
      <c r="F20" s="187"/>
      <c r="H20" s="22" t="s">
        <v>13</v>
      </c>
    </row>
    <row r="21" spans="1:10">
      <c r="H21" s="6"/>
    </row>
    <row r="22" spans="1:10" ht="27" customHeight="1" thickBot="1"/>
    <row r="23" spans="1:10" ht="1.5" customHeight="1">
      <c r="A23" s="23"/>
      <c r="B23" s="24"/>
      <c r="C23" s="24"/>
      <c r="D23" s="24"/>
      <c r="E23" s="24"/>
      <c r="F23" s="24"/>
      <c r="G23" s="24"/>
      <c r="H23" s="25"/>
    </row>
    <row r="24" spans="1:10" s="6" customFormat="1" ht="20.25" customHeight="1">
      <c r="A24" s="188" t="s">
        <v>280</v>
      </c>
      <c r="B24" s="188"/>
      <c r="C24" s="188"/>
      <c r="D24" s="188"/>
      <c r="E24" s="188"/>
      <c r="F24" s="188"/>
      <c r="G24" s="26"/>
      <c r="H24" s="27"/>
    </row>
    <row r="25" spans="1:10" ht="24" customHeight="1">
      <c r="A25" s="189" t="s">
        <v>274</v>
      </c>
      <c r="B25" s="188"/>
      <c r="C25" s="188"/>
      <c r="D25" s="188"/>
      <c r="E25" s="188"/>
      <c r="F25" s="188"/>
      <c r="G25" s="188"/>
      <c r="H25" s="188"/>
    </row>
    <row r="26" spans="1:10">
      <c r="A26" s="28"/>
      <c r="B26" s="8"/>
      <c r="C26" s="8"/>
      <c r="D26" s="8"/>
      <c r="E26" s="8"/>
      <c r="F26" s="6"/>
      <c r="G26" s="8"/>
      <c r="H26" s="29"/>
    </row>
    <row r="27" spans="1:10" ht="18.75" customHeight="1">
      <c r="A27" s="190" t="s">
        <v>14</v>
      </c>
      <c r="B27" s="191"/>
      <c r="C27" s="191"/>
      <c r="D27" s="30"/>
      <c r="E27" s="290" t="s">
        <v>279</v>
      </c>
      <c r="F27" s="31"/>
      <c r="G27" s="32"/>
      <c r="H27" s="33"/>
    </row>
    <row r="28" spans="1:10" ht="18.75" customHeight="1" thickBot="1">
      <c r="A28" s="34"/>
      <c r="B28" s="35"/>
      <c r="C28" s="35"/>
      <c r="D28" s="35"/>
      <c r="E28" s="35"/>
      <c r="F28" s="36"/>
      <c r="G28" s="36"/>
      <c r="H28" s="37"/>
    </row>
    <row r="29" spans="1:10" ht="13.5" customHeight="1">
      <c r="A29" s="38"/>
      <c r="B29" s="39"/>
      <c r="C29" s="39"/>
      <c r="D29" s="39"/>
      <c r="E29" s="39"/>
      <c r="F29" s="8"/>
      <c r="G29" s="8"/>
      <c r="H29" s="8"/>
      <c r="I29" s="40"/>
      <c r="J29" s="40"/>
    </row>
    <row r="30" spans="1:10">
      <c r="A30" s="6"/>
      <c r="B30" s="6"/>
      <c r="C30" s="6"/>
      <c r="D30" s="6"/>
      <c r="E30" s="6"/>
      <c r="F30" s="6"/>
      <c r="G30" s="6"/>
      <c r="H30" s="6"/>
      <c r="I30" s="8"/>
      <c r="J30" s="8"/>
    </row>
    <row r="31" spans="1:10" ht="5.25" customHeight="1">
      <c r="A31" s="6"/>
      <c r="B31" s="6"/>
      <c r="C31" s="6"/>
      <c r="D31" s="6"/>
      <c r="E31" s="6"/>
      <c r="F31" s="6"/>
      <c r="G31" s="6"/>
      <c r="H31" s="6"/>
      <c r="I31" s="8"/>
      <c r="J31" s="8"/>
    </row>
    <row r="32" spans="1:10" hidden="1">
      <c r="A32" s="6"/>
      <c r="B32" s="6"/>
      <c r="C32" s="6"/>
      <c r="D32" s="6" t="s">
        <v>15</v>
      </c>
      <c r="E32" s="41">
        <v>12</v>
      </c>
      <c r="F32" s="6" t="s">
        <v>16</v>
      </c>
      <c r="G32" s="6"/>
      <c r="H32" s="6"/>
      <c r="I32" s="6"/>
      <c r="J32" s="6"/>
    </row>
    <row r="33" spans="2:8" hidden="1">
      <c r="B33" s="6"/>
      <c r="C33" s="6"/>
      <c r="D33" s="6"/>
      <c r="E33" s="6"/>
      <c r="F33" s="6" t="s">
        <v>17</v>
      </c>
      <c r="G33" s="6"/>
      <c r="H33" s="6"/>
    </row>
    <row r="34" spans="2:8">
      <c r="B34" s="6"/>
      <c r="C34" s="6"/>
      <c r="D34" s="6"/>
      <c r="E34" s="6"/>
      <c r="F34" s="6"/>
      <c r="G34" s="6"/>
      <c r="H34" s="6"/>
    </row>
  </sheetData>
  <mergeCells count="11">
    <mergeCell ref="A14:D20"/>
    <mergeCell ref="E14:F20"/>
    <mergeCell ref="A24:F24"/>
    <mergeCell ref="A25:H25"/>
    <mergeCell ref="A27:C27"/>
    <mergeCell ref="A1:H1"/>
    <mergeCell ref="A4:H4"/>
    <mergeCell ref="A9:H9"/>
    <mergeCell ref="C10:F10"/>
    <mergeCell ref="A13:D13"/>
    <mergeCell ref="E13:F13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65"/>
  <sheetViews>
    <sheetView tabSelected="1" topLeftCell="A22" zoomScaleNormal="100" zoomScaleSheetLayoutView="100" workbookViewId="0">
      <selection activeCell="C51" sqref="C51:E51"/>
    </sheetView>
  </sheetViews>
  <sheetFormatPr defaultRowHeight="12.75"/>
  <cols>
    <col min="1" max="1" width="18.5703125" style="46" customWidth="1"/>
    <col min="2" max="2" width="14.5703125" style="46" customWidth="1"/>
    <col min="3" max="3" width="9.5703125" style="46" customWidth="1"/>
    <col min="4" max="4" width="9.140625" style="46"/>
    <col min="5" max="5" width="3.7109375" style="46" customWidth="1"/>
    <col min="6" max="6" width="6.28515625" style="46" customWidth="1"/>
    <col min="7" max="7" width="3" style="46" customWidth="1"/>
    <col min="8" max="8" width="8.7109375" style="46" customWidth="1"/>
    <col min="9" max="9" width="11.140625" style="46" customWidth="1"/>
    <col min="10" max="10" width="15.140625" style="46" customWidth="1"/>
    <col min="11" max="16384" width="9.140625" style="46"/>
  </cols>
  <sheetData>
    <row r="1" spans="1:10">
      <c r="A1" s="96"/>
      <c r="B1" s="96"/>
      <c r="C1" s="96"/>
      <c r="D1" s="96"/>
      <c r="E1" s="96"/>
      <c r="F1" s="96"/>
      <c r="G1" s="96"/>
      <c r="H1" s="96"/>
      <c r="I1" s="96"/>
      <c r="J1" s="96"/>
    </row>
    <row r="2" spans="1:10" ht="18.75">
      <c r="A2" s="195" t="s">
        <v>177</v>
      </c>
      <c r="B2" s="258"/>
      <c r="C2" s="258"/>
      <c r="D2" s="258"/>
      <c r="E2" s="258"/>
      <c r="F2" s="258"/>
      <c r="G2" s="258"/>
      <c r="H2" s="258"/>
      <c r="I2" s="258"/>
      <c r="J2" s="258"/>
    </row>
    <row r="3" spans="1:10">
      <c r="A3" s="96"/>
      <c r="B3" s="96"/>
      <c r="C3" s="96"/>
      <c r="D3" s="96"/>
      <c r="E3" s="96"/>
      <c r="F3" s="96"/>
      <c r="G3" s="96"/>
      <c r="H3" s="96"/>
      <c r="I3" s="96"/>
      <c r="J3" s="96"/>
    </row>
    <row r="4" spans="1:10">
      <c r="A4" s="96"/>
      <c r="B4" s="96"/>
      <c r="C4" s="96"/>
      <c r="D4" s="96"/>
      <c r="E4" s="96"/>
      <c r="F4" s="96"/>
      <c r="G4" s="96"/>
      <c r="H4" s="96"/>
      <c r="I4" s="96"/>
      <c r="J4" s="96"/>
    </row>
    <row r="5" spans="1:10" ht="15">
      <c r="A5" s="96"/>
      <c r="B5" s="96"/>
      <c r="C5" s="96"/>
      <c r="D5" s="96"/>
      <c r="E5" s="107" t="s">
        <v>178</v>
      </c>
      <c r="F5" s="107"/>
      <c r="G5" s="107"/>
      <c r="H5" s="107"/>
      <c r="I5" s="107"/>
      <c r="J5" s="107"/>
    </row>
    <row r="6" spans="1:10">
      <c r="A6" s="96"/>
      <c r="B6" s="96"/>
      <c r="C6" s="96"/>
      <c r="D6" s="96"/>
      <c r="E6" s="96"/>
      <c r="F6" s="96"/>
      <c r="G6" s="96"/>
      <c r="H6" s="96"/>
      <c r="I6" s="96"/>
      <c r="J6" s="96"/>
    </row>
    <row r="7" spans="1:10" ht="15.75" customHeight="1">
      <c r="A7" s="96"/>
      <c r="B7" s="96"/>
      <c r="C7" s="96"/>
      <c r="D7" s="96"/>
      <c r="E7" s="96"/>
      <c r="F7" s="96"/>
      <c r="G7" s="96"/>
      <c r="H7" s="96"/>
      <c r="I7" s="96"/>
      <c r="J7" s="96"/>
    </row>
    <row r="8" spans="1:10" ht="17.25" customHeight="1">
      <c r="A8" s="127" t="s">
        <v>179</v>
      </c>
      <c r="B8" s="72"/>
      <c r="C8" s="72"/>
      <c r="D8" s="72"/>
      <c r="E8" s="72"/>
      <c r="F8" s="72"/>
      <c r="G8" s="72"/>
      <c r="H8" s="72"/>
      <c r="I8" s="72"/>
      <c r="J8" s="96"/>
    </row>
    <row r="9" spans="1:10" ht="30" customHeight="1">
      <c r="A9" s="197"/>
      <c r="B9" s="197"/>
      <c r="C9" s="259"/>
      <c r="D9" s="259"/>
      <c r="E9" s="259"/>
      <c r="F9" s="259"/>
      <c r="G9" s="259"/>
      <c r="H9" s="60" t="s">
        <v>24</v>
      </c>
      <c r="I9" s="60" t="s">
        <v>180</v>
      </c>
      <c r="J9" s="96"/>
    </row>
    <row r="10" spans="1:10">
      <c r="A10" s="260">
        <v>1</v>
      </c>
      <c r="B10" s="260"/>
      <c r="C10" s="260"/>
      <c r="D10" s="260"/>
      <c r="E10" s="260"/>
      <c r="F10" s="260"/>
      <c r="G10" s="260"/>
      <c r="H10" s="138">
        <v>2</v>
      </c>
      <c r="I10" s="100">
        <v>3</v>
      </c>
      <c r="J10" s="96"/>
    </row>
    <row r="11" spans="1:10">
      <c r="A11" s="261" t="s">
        <v>181</v>
      </c>
      <c r="B11" s="261"/>
      <c r="C11" s="261"/>
      <c r="D11" s="261"/>
      <c r="E11" s="261"/>
      <c r="F11" s="261"/>
      <c r="G11" s="261"/>
      <c r="H11" s="139" t="s">
        <v>28</v>
      </c>
      <c r="I11" s="103">
        <v>411</v>
      </c>
      <c r="J11" s="96"/>
    </row>
    <row r="12" spans="1:10">
      <c r="A12" s="262" t="s">
        <v>182</v>
      </c>
      <c r="B12" s="262"/>
      <c r="C12" s="262"/>
      <c r="D12" s="262"/>
      <c r="E12" s="262"/>
      <c r="F12" s="262"/>
      <c r="G12" s="262"/>
      <c r="H12" s="139" t="s">
        <v>30</v>
      </c>
      <c r="I12" s="103">
        <v>0</v>
      </c>
      <c r="J12" s="96"/>
    </row>
    <row r="13" spans="1:10">
      <c r="A13" s="257" t="s">
        <v>183</v>
      </c>
      <c r="B13" s="257"/>
      <c r="C13" s="257"/>
      <c r="D13" s="257"/>
      <c r="E13" s="257"/>
      <c r="F13" s="257"/>
      <c r="G13" s="257"/>
      <c r="H13" s="139" t="s">
        <v>32</v>
      </c>
      <c r="I13" s="103">
        <v>4138</v>
      </c>
      <c r="J13" s="96"/>
    </row>
    <row r="14" spans="1:10">
      <c r="A14" s="104"/>
      <c r="B14" s="104"/>
      <c r="C14" s="104"/>
      <c r="D14" s="104"/>
      <c r="E14" s="104"/>
      <c r="F14" s="104"/>
      <c r="G14" s="104"/>
      <c r="H14" s="130"/>
      <c r="I14" s="104"/>
      <c r="J14" s="96"/>
    </row>
    <row r="15" spans="1:10">
      <c r="A15" s="104"/>
      <c r="B15" s="104"/>
      <c r="C15" s="104"/>
      <c r="D15" s="104"/>
      <c r="E15" s="104"/>
      <c r="F15" s="104"/>
      <c r="G15" s="104"/>
      <c r="H15" s="130"/>
      <c r="I15" s="104"/>
      <c r="J15" s="96"/>
    </row>
    <row r="16" spans="1:10">
      <c r="A16" s="104"/>
      <c r="B16" s="104"/>
      <c r="C16" s="104"/>
      <c r="D16" s="104"/>
      <c r="E16" s="104"/>
      <c r="F16" s="104"/>
      <c r="G16" s="104"/>
      <c r="H16" s="130"/>
      <c r="I16" s="104"/>
      <c r="J16" s="96"/>
    </row>
    <row r="17" spans="1:10" ht="18.75">
      <c r="A17" s="195" t="s">
        <v>184</v>
      </c>
      <c r="B17" s="266"/>
      <c r="C17" s="266"/>
      <c r="D17" s="266"/>
      <c r="E17" s="266"/>
      <c r="F17" s="266"/>
      <c r="G17" s="266"/>
      <c r="H17" s="266"/>
      <c r="I17" s="266"/>
      <c r="J17" s="266"/>
    </row>
    <row r="18" spans="1:10" ht="18">
      <c r="A18" s="140"/>
      <c r="B18" s="96"/>
      <c r="C18" s="96"/>
      <c r="D18" s="96"/>
      <c r="E18" s="96"/>
      <c r="F18" s="96"/>
      <c r="G18" s="96"/>
      <c r="H18" s="96"/>
      <c r="I18" s="96"/>
      <c r="J18" s="96"/>
    </row>
    <row r="19" spans="1:10">
      <c r="A19" s="141" t="s">
        <v>185</v>
      </c>
      <c r="B19" s="142"/>
      <c r="C19" s="142"/>
      <c r="D19" s="142"/>
      <c r="E19" s="142"/>
      <c r="F19" s="142"/>
      <c r="G19" s="142"/>
      <c r="H19" s="143"/>
      <c r="I19" s="142"/>
      <c r="J19" s="72"/>
    </row>
    <row r="20" spans="1:10" ht="38.25">
      <c r="A20" s="267"/>
      <c r="B20" s="268"/>
      <c r="C20" s="268"/>
      <c r="D20" s="268"/>
      <c r="E20" s="268"/>
      <c r="F20" s="268"/>
      <c r="G20" s="269"/>
      <c r="H20" s="60" t="s">
        <v>24</v>
      </c>
      <c r="I20" s="60" t="s">
        <v>180</v>
      </c>
      <c r="J20" s="49" t="s">
        <v>186</v>
      </c>
    </row>
    <row r="21" spans="1:10">
      <c r="A21" s="270">
        <v>1</v>
      </c>
      <c r="B21" s="270"/>
      <c r="C21" s="270"/>
      <c r="D21" s="270"/>
      <c r="E21" s="270"/>
      <c r="F21" s="270"/>
      <c r="G21" s="270"/>
      <c r="H21" s="100">
        <v>2</v>
      </c>
      <c r="I21" s="100">
        <v>3</v>
      </c>
      <c r="J21" s="100">
        <v>4</v>
      </c>
    </row>
    <row r="22" spans="1:10">
      <c r="A22" s="271" t="s">
        <v>187</v>
      </c>
      <c r="B22" s="271"/>
      <c r="C22" s="271"/>
      <c r="D22" s="271"/>
      <c r="E22" s="271"/>
      <c r="F22" s="271"/>
      <c r="G22" s="271"/>
      <c r="H22" s="144" t="s">
        <v>28</v>
      </c>
      <c r="I22" s="103">
        <f>T_2001+T_2002</f>
        <v>12471</v>
      </c>
      <c r="J22" s="103">
        <f>T_2002</f>
        <v>0</v>
      </c>
    </row>
    <row r="23" spans="1:10">
      <c r="A23" s="257" t="s">
        <v>188</v>
      </c>
      <c r="B23" s="257"/>
      <c r="C23" s="257"/>
      <c r="D23" s="257"/>
      <c r="E23" s="257"/>
      <c r="F23" s="257"/>
      <c r="G23" s="257"/>
      <c r="H23" s="144" t="s">
        <v>30</v>
      </c>
      <c r="I23" s="103">
        <f>SUM(I25:I30)</f>
        <v>491</v>
      </c>
      <c r="J23" s="103">
        <f>SUM(J25:J30)</f>
        <v>0</v>
      </c>
    </row>
    <row r="24" spans="1:10">
      <c r="A24" s="261" t="s">
        <v>189</v>
      </c>
      <c r="B24" s="261"/>
      <c r="C24" s="261"/>
      <c r="D24" s="261"/>
      <c r="E24" s="261"/>
      <c r="F24" s="261"/>
      <c r="G24" s="261"/>
      <c r="H24" s="144"/>
      <c r="I24" s="103"/>
      <c r="J24" s="103"/>
    </row>
    <row r="25" spans="1:10">
      <c r="A25" s="262" t="s">
        <v>190</v>
      </c>
      <c r="B25" s="262"/>
      <c r="C25" s="262"/>
      <c r="D25" s="262"/>
      <c r="E25" s="262"/>
      <c r="F25" s="262"/>
      <c r="G25" s="262"/>
      <c r="H25" s="144" t="s">
        <v>34</v>
      </c>
      <c r="I25" s="103">
        <v>0</v>
      </c>
      <c r="J25" s="103">
        <v>0</v>
      </c>
    </row>
    <row r="26" spans="1:10">
      <c r="A26" s="272" t="s">
        <v>191</v>
      </c>
      <c r="B26" s="257"/>
      <c r="C26" s="257"/>
      <c r="D26" s="257"/>
      <c r="E26" s="257"/>
      <c r="F26" s="257"/>
      <c r="G26" s="257"/>
      <c r="H26" s="144" t="s">
        <v>36</v>
      </c>
      <c r="I26" s="103">
        <v>0</v>
      </c>
      <c r="J26" s="103">
        <v>0</v>
      </c>
    </row>
    <row r="27" spans="1:10">
      <c r="A27" s="272" t="s">
        <v>192</v>
      </c>
      <c r="B27" s="257"/>
      <c r="C27" s="257"/>
      <c r="D27" s="257"/>
      <c r="E27" s="257"/>
      <c r="F27" s="257"/>
      <c r="G27" s="257"/>
      <c r="H27" s="144" t="s">
        <v>38</v>
      </c>
      <c r="I27" s="103">
        <v>0</v>
      </c>
      <c r="J27" s="103">
        <v>0</v>
      </c>
    </row>
    <row r="28" spans="1:10">
      <c r="A28" s="272" t="s">
        <v>193</v>
      </c>
      <c r="B28" s="272"/>
      <c r="C28" s="272"/>
      <c r="D28" s="272"/>
      <c r="E28" s="272"/>
      <c r="F28" s="272"/>
      <c r="G28" s="272"/>
      <c r="H28" s="144" t="s">
        <v>40</v>
      </c>
      <c r="I28" s="103">
        <v>0</v>
      </c>
      <c r="J28" s="103">
        <v>0</v>
      </c>
    </row>
    <row r="29" spans="1:10">
      <c r="A29" s="199" t="s">
        <v>194</v>
      </c>
      <c r="B29" s="200"/>
      <c r="C29" s="200"/>
      <c r="D29" s="200"/>
      <c r="E29" s="200"/>
      <c r="F29" s="200"/>
      <c r="G29" s="201"/>
      <c r="H29" s="144" t="s">
        <v>42</v>
      </c>
      <c r="I29" s="103">
        <v>55</v>
      </c>
      <c r="J29" s="103">
        <v>0</v>
      </c>
    </row>
    <row r="30" spans="1:10">
      <c r="A30" s="263" t="s">
        <v>195</v>
      </c>
      <c r="B30" s="264"/>
      <c r="C30" s="264"/>
      <c r="D30" s="264"/>
      <c r="E30" s="264"/>
      <c r="F30" s="264"/>
      <c r="G30" s="265"/>
      <c r="H30" s="144" t="s">
        <v>44</v>
      </c>
      <c r="I30" s="103">
        <f>SUM(I31:I41)</f>
        <v>436</v>
      </c>
      <c r="J30" s="103">
        <f>SUM(J31:J41)</f>
        <v>0</v>
      </c>
    </row>
    <row r="31" spans="1:10">
      <c r="A31" s="145" t="s">
        <v>196</v>
      </c>
      <c r="B31" s="56"/>
      <c r="C31" s="56"/>
      <c r="D31" s="56"/>
      <c r="E31" s="56"/>
      <c r="F31" s="56"/>
      <c r="G31" s="56"/>
      <c r="H31" s="144" t="s">
        <v>46</v>
      </c>
      <c r="I31" s="103">
        <v>115</v>
      </c>
      <c r="J31" s="103">
        <v>0</v>
      </c>
    </row>
    <row r="32" spans="1:10">
      <c r="A32" s="263" t="s">
        <v>197</v>
      </c>
      <c r="B32" s="200"/>
      <c r="C32" s="200"/>
      <c r="D32" s="200"/>
      <c r="E32" s="200"/>
      <c r="F32" s="200"/>
      <c r="G32" s="201"/>
      <c r="H32" s="144" t="s">
        <v>48</v>
      </c>
      <c r="I32" s="103">
        <v>0</v>
      </c>
      <c r="J32" s="103">
        <v>0</v>
      </c>
    </row>
    <row r="33" spans="1:10">
      <c r="A33" s="276" t="s">
        <v>198</v>
      </c>
      <c r="B33" s="277"/>
      <c r="C33" s="277"/>
      <c r="D33" s="277"/>
      <c r="E33" s="277"/>
      <c r="F33" s="277"/>
      <c r="G33" s="278"/>
      <c r="H33" s="144" t="s">
        <v>50</v>
      </c>
      <c r="I33" s="103">
        <v>27</v>
      </c>
      <c r="J33" s="103">
        <v>0</v>
      </c>
    </row>
    <row r="34" spans="1:10">
      <c r="A34" s="279" t="s">
        <v>199</v>
      </c>
      <c r="B34" s="280"/>
      <c r="C34" s="280"/>
      <c r="D34" s="280"/>
      <c r="E34" s="280"/>
      <c r="F34" s="280"/>
      <c r="G34" s="280"/>
      <c r="H34" s="144" t="s">
        <v>52</v>
      </c>
      <c r="I34" s="103">
        <v>37</v>
      </c>
      <c r="J34" s="103">
        <v>0</v>
      </c>
    </row>
    <row r="35" spans="1:10">
      <c r="A35" s="281" t="s">
        <v>200</v>
      </c>
      <c r="B35" s="282"/>
      <c r="C35" s="282"/>
      <c r="D35" s="282"/>
      <c r="E35" s="282"/>
      <c r="F35" s="282"/>
      <c r="G35" s="283"/>
      <c r="H35" s="144" t="s">
        <v>54</v>
      </c>
      <c r="I35" s="103">
        <v>0</v>
      </c>
      <c r="J35" s="103">
        <v>0</v>
      </c>
    </row>
    <row r="36" spans="1:10">
      <c r="A36" s="263" t="s">
        <v>201</v>
      </c>
      <c r="B36" s="200"/>
      <c r="C36" s="200"/>
      <c r="D36" s="200"/>
      <c r="E36" s="200"/>
      <c r="F36" s="200"/>
      <c r="G36" s="201"/>
      <c r="H36" s="144" t="s">
        <v>56</v>
      </c>
      <c r="I36" s="103">
        <v>0</v>
      </c>
      <c r="J36" s="103">
        <v>0</v>
      </c>
    </row>
    <row r="37" spans="1:10">
      <c r="A37" s="281" t="s">
        <v>202</v>
      </c>
      <c r="B37" s="282"/>
      <c r="C37" s="282"/>
      <c r="D37" s="282"/>
      <c r="E37" s="282"/>
      <c r="F37" s="282"/>
      <c r="G37" s="283"/>
      <c r="H37" s="144" t="s">
        <v>203</v>
      </c>
      <c r="I37" s="103">
        <v>0</v>
      </c>
      <c r="J37" s="103">
        <v>0</v>
      </c>
    </row>
    <row r="38" spans="1:10">
      <c r="A38" s="284" t="s">
        <v>204</v>
      </c>
      <c r="B38" s="193"/>
      <c r="C38" s="193"/>
      <c r="D38" s="193"/>
      <c r="E38" s="193"/>
      <c r="F38" s="193"/>
      <c r="G38" s="194"/>
      <c r="H38" s="144" t="s">
        <v>205</v>
      </c>
      <c r="I38" s="103">
        <v>41</v>
      </c>
      <c r="J38" s="103">
        <v>0</v>
      </c>
    </row>
    <row r="39" spans="1:10">
      <c r="A39" s="284" t="s">
        <v>206</v>
      </c>
      <c r="B39" s="193"/>
      <c r="C39" s="193"/>
      <c r="D39" s="193"/>
      <c r="E39" s="193"/>
      <c r="F39" s="193"/>
      <c r="G39" s="194"/>
      <c r="H39" s="144" t="s">
        <v>207</v>
      </c>
      <c r="I39" s="103">
        <v>216</v>
      </c>
      <c r="J39" s="103">
        <v>0</v>
      </c>
    </row>
    <row r="40" spans="1:10">
      <c r="A40" s="284" t="s">
        <v>208</v>
      </c>
      <c r="B40" s="193"/>
      <c r="C40" s="193"/>
      <c r="D40" s="193"/>
      <c r="E40" s="193"/>
      <c r="F40" s="193"/>
      <c r="G40" s="194"/>
      <c r="H40" s="144" t="s">
        <v>209</v>
      </c>
      <c r="I40" s="103">
        <v>0</v>
      </c>
      <c r="J40" s="103">
        <v>0</v>
      </c>
    </row>
    <row r="41" spans="1:10">
      <c r="A41" s="284" t="s">
        <v>210</v>
      </c>
      <c r="B41" s="193"/>
      <c r="C41" s="193"/>
      <c r="D41" s="193"/>
      <c r="E41" s="193"/>
      <c r="F41" s="193"/>
      <c r="G41" s="194"/>
      <c r="H41" s="144" t="s">
        <v>211</v>
      </c>
      <c r="I41" s="103">
        <v>0</v>
      </c>
      <c r="J41" s="103">
        <v>0</v>
      </c>
    </row>
    <row r="42" spans="1:10">
      <c r="A42" s="96"/>
      <c r="B42" s="96"/>
      <c r="C42" s="96"/>
      <c r="D42" s="96"/>
      <c r="E42" s="96"/>
      <c r="F42" s="96"/>
      <c r="G42" s="96"/>
      <c r="H42" s="96"/>
      <c r="I42" s="104"/>
      <c r="J42" s="96"/>
    </row>
    <row r="43" spans="1:10" ht="15">
      <c r="A43" s="107" t="s">
        <v>212</v>
      </c>
      <c r="B43" s="96"/>
      <c r="C43" s="285">
        <v>42735</v>
      </c>
      <c r="D43" s="285"/>
      <c r="E43" s="285"/>
      <c r="F43" s="96"/>
      <c r="G43" s="96"/>
      <c r="H43" s="96"/>
      <c r="I43" s="96"/>
      <c r="J43" s="96"/>
    </row>
    <row r="44" spans="1:10" ht="21.75" customHeight="1">
      <c r="A44" s="96"/>
      <c r="B44" s="96"/>
      <c r="C44" s="96"/>
      <c r="D44" s="96"/>
      <c r="E44" s="96"/>
      <c r="F44" s="96"/>
      <c r="G44" s="96"/>
      <c r="H44" s="96"/>
      <c r="I44" s="96"/>
      <c r="J44" s="96"/>
    </row>
    <row r="45" spans="1:10" ht="46.5" customHeight="1">
      <c r="A45" s="273"/>
      <c r="B45" s="274"/>
      <c r="C45" s="146"/>
      <c r="D45" s="146"/>
      <c r="E45" s="146"/>
      <c r="F45" s="107"/>
      <c r="G45" s="275" t="s">
        <v>281</v>
      </c>
      <c r="H45" s="275"/>
      <c r="I45" s="275"/>
      <c r="J45" s="147"/>
    </row>
    <row r="46" spans="1:10" ht="18.75" customHeight="1">
      <c r="A46" s="107" t="s">
        <v>213</v>
      </c>
      <c r="B46" s="107"/>
      <c r="C46" s="288" t="s">
        <v>214</v>
      </c>
      <c r="D46" s="289"/>
      <c r="E46" s="288"/>
      <c r="F46" s="107"/>
      <c r="G46" s="288" t="s">
        <v>215</v>
      </c>
      <c r="H46" s="288"/>
      <c r="I46" s="288"/>
      <c r="J46" s="107"/>
    </row>
    <row r="47" spans="1:10" ht="32.25" customHeight="1">
      <c r="A47" s="107"/>
      <c r="B47" s="107"/>
      <c r="C47" s="107"/>
      <c r="D47" s="107"/>
      <c r="E47" s="107"/>
      <c r="F47" s="107"/>
      <c r="G47" s="107"/>
      <c r="H47" s="107"/>
      <c r="I47" s="107"/>
      <c r="J47" s="107"/>
    </row>
    <row r="48" spans="1:10" ht="15">
      <c r="A48" s="273" t="s">
        <v>216</v>
      </c>
      <c r="B48" s="274"/>
      <c r="C48" s="107"/>
      <c r="D48" s="107"/>
      <c r="E48" s="146"/>
      <c r="F48" s="147"/>
      <c r="G48" s="275" t="s">
        <v>282</v>
      </c>
      <c r="H48" s="275"/>
      <c r="I48" s="275"/>
      <c r="J48" s="147"/>
    </row>
    <row r="49" spans="1:10" ht="18.75" customHeight="1">
      <c r="A49" s="148"/>
      <c r="B49" s="148"/>
      <c r="C49" s="288" t="s">
        <v>217</v>
      </c>
      <c r="D49" s="288"/>
      <c r="E49" s="289"/>
      <c r="F49" s="147"/>
      <c r="G49" s="288" t="s">
        <v>215</v>
      </c>
      <c r="H49" s="288"/>
      <c r="I49" s="288"/>
      <c r="J49" s="147"/>
    </row>
    <row r="50" spans="1:10">
      <c r="A50" s="96"/>
      <c r="B50" s="96"/>
      <c r="C50" s="96"/>
      <c r="D50" s="96"/>
      <c r="E50" s="96"/>
      <c r="F50" s="96"/>
      <c r="G50" s="96"/>
      <c r="H50" s="96"/>
      <c r="I50" s="96"/>
      <c r="J50" s="96"/>
    </row>
    <row r="51" spans="1:10" ht="15">
      <c r="A51" s="273" t="s">
        <v>218</v>
      </c>
      <c r="B51" s="273"/>
      <c r="C51" s="286" t="s">
        <v>283</v>
      </c>
      <c r="D51" s="286"/>
      <c r="E51" s="286"/>
      <c r="F51" s="104"/>
      <c r="G51" s="149"/>
      <c r="H51" s="147"/>
      <c r="I51" s="150"/>
      <c r="J51" s="104"/>
    </row>
    <row r="52" spans="1:10" ht="47.25" customHeight="1">
      <c r="A52" s="96"/>
      <c r="B52" s="96"/>
      <c r="C52" s="96"/>
      <c r="D52" s="96"/>
      <c r="E52" s="96"/>
      <c r="F52" s="287"/>
      <c r="G52" s="287"/>
      <c r="H52" s="287"/>
      <c r="I52" s="287"/>
      <c r="J52" s="287"/>
    </row>
    <row r="53" spans="1:10" ht="12.75" customHeight="1">
      <c r="A53" s="151"/>
      <c r="B53" s="151"/>
      <c r="C53" s="152"/>
      <c r="D53" s="152"/>
      <c r="E53" s="152"/>
      <c r="F53" s="153"/>
      <c r="G53" s="153"/>
      <c r="H53" s="153"/>
      <c r="I53" s="152"/>
      <c r="J53" s="152"/>
    </row>
    <row r="54" spans="1:10" ht="22.5" customHeight="1">
      <c r="A54" s="151"/>
      <c r="B54" s="151"/>
      <c r="C54" s="152"/>
      <c r="D54" s="152"/>
      <c r="E54" s="152"/>
      <c r="F54" s="153"/>
      <c r="G54" s="153"/>
      <c r="H54" s="153"/>
      <c r="I54" s="152"/>
      <c r="J54" s="152"/>
    </row>
    <row r="55" spans="1:10" ht="18.75" customHeight="1"/>
    <row r="57" spans="1:10" ht="15.75">
      <c r="A57" s="152"/>
      <c r="B57" s="152"/>
      <c r="C57" s="153"/>
      <c r="D57" s="153"/>
      <c r="E57" s="152"/>
      <c r="F57" s="152"/>
      <c r="G57" s="152"/>
      <c r="H57" s="152"/>
      <c r="I57" s="153"/>
      <c r="J57" s="153"/>
    </row>
    <row r="58" spans="1:10" ht="15.75">
      <c r="A58" s="152"/>
      <c r="B58" s="153"/>
      <c r="C58" s="153"/>
      <c r="D58" s="154"/>
      <c r="E58" s="153"/>
      <c r="F58" s="153"/>
      <c r="G58" s="153"/>
      <c r="H58" s="153"/>
      <c r="I58" s="153"/>
      <c r="J58" s="153"/>
    </row>
    <row r="59" spans="1:10" ht="15.75">
      <c r="B59" s="153"/>
      <c r="C59" s="153"/>
      <c r="D59" s="153"/>
      <c r="E59" s="153"/>
      <c r="F59" s="153"/>
      <c r="G59" s="153"/>
      <c r="H59" s="153"/>
      <c r="I59" s="56"/>
      <c r="J59" s="56"/>
    </row>
    <row r="60" spans="1:10" ht="15.75">
      <c r="A60" s="152"/>
      <c r="B60" s="153"/>
      <c r="C60" s="153"/>
      <c r="D60" s="153"/>
      <c r="E60" s="153"/>
      <c r="F60" s="153"/>
      <c r="G60" s="153"/>
      <c r="H60" s="153"/>
      <c r="I60" s="153"/>
      <c r="J60" s="153"/>
    </row>
    <row r="61" spans="1:10" ht="15.75">
      <c r="A61" s="152"/>
      <c r="B61" s="153"/>
      <c r="C61" s="153"/>
      <c r="D61" s="153"/>
      <c r="E61" s="153"/>
      <c r="F61" s="153"/>
      <c r="G61" s="153"/>
      <c r="H61" s="153"/>
      <c r="I61" s="153"/>
      <c r="J61" s="153"/>
    </row>
    <row r="62" spans="1:10" ht="15.75">
      <c r="A62" s="152"/>
      <c r="B62" s="153"/>
      <c r="C62" s="153"/>
      <c r="D62" s="153"/>
      <c r="E62" s="153"/>
      <c r="F62" s="153"/>
      <c r="G62" s="153"/>
      <c r="H62" s="153"/>
      <c r="I62" s="153"/>
      <c r="J62" s="153"/>
    </row>
    <row r="63" spans="1:10" ht="15.75">
      <c r="A63" s="152"/>
      <c r="B63" s="153"/>
      <c r="C63" s="153"/>
      <c r="D63" s="153"/>
      <c r="E63" s="153"/>
      <c r="F63" s="153"/>
      <c r="G63" s="153"/>
      <c r="H63" s="153"/>
      <c r="I63" s="153"/>
      <c r="J63" s="153"/>
    </row>
    <row r="64" spans="1:10" ht="15.75">
      <c r="A64" s="152"/>
      <c r="B64" s="153"/>
      <c r="C64" s="56"/>
      <c r="D64" s="56"/>
      <c r="E64" s="56"/>
      <c r="F64" s="56"/>
      <c r="G64" s="56"/>
      <c r="H64" s="153"/>
      <c r="I64" s="153"/>
      <c r="J64" s="153"/>
    </row>
    <row r="65" spans="1:10" ht="15.75">
      <c r="A65" s="152"/>
      <c r="B65" s="152"/>
      <c r="C65" s="152"/>
      <c r="D65" s="152"/>
      <c r="E65" s="152"/>
      <c r="F65" s="152"/>
      <c r="G65" s="152"/>
      <c r="H65" s="152"/>
      <c r="I65" s="152"/>
      <c r="J65" s="152"/>
    </row>
  </sheetData>
  <mergeCells count="40">
    <mergeCell ref="A51:B51"/>
    <mergeCell ref="C51:E51"/>
    <mergeCell ref="F52:J52"/>
    <mergeCell ref="C46:E46"/>
    <mergeCell ref="G46:I46"/>
    <mergeCell ref="A48:B48"/>
    <mergeCell ref="G48:I48"/>
    <mergeCell ref="C49:E49"/>
    <mergeCell ref="G49:I49"/>
    <mergeCell ref="A45:B45"/>
    <mergeCell ref="G45:I45"/>
    <mergeCell ref="A32:G32"/>
    <mergeCell ref="A33:G33"/>
    <mergeCell ref="A34:G34"/>
    <mergeCell ref="A35:G35"/>
    <mergeCell ref="A36:G36"/>
    <mergeCell ref="A37:G37"/>
    <mergeCell ref="A38:G38"/>
    <mergeCell ref="A39:G39"/>
    <mergeCell ref="A40:G40"/>
    <mergeCell ref="A41:G41"/>
    <mergeCell ref="C43:E43"/>
    <mergeCell ref="A30:G30"/>
    <mergeCell ref="A17:J17"/>
    <mergeCell ref="A20:G20"/>
    <mergeCell ref="A21:G21"/>
    <mergeCell ref="A22:G22"/>
    <mergeCell ref="A23:G23"/>
    <mergeCell ref="A24:G24"/>
    <mergeCell ref="A25:G25"/>
    <mergeCell ref="A26:G26"/>
    <mergeCell ref="A27:G27"/>
    <mergeCell ref="A28:G28"/>
    <mergeCell ref="A29:G29"/>
    <mergeCell ref="A13:G13"/>
    <mergeCell ref="A2:J2"/>
    <mergeCell ref="A9:G9"/>
    <mergeCell ref="A10:G10"/>
    <mergeCell ref="A11:G11"/>
    <mergeCell ref="A12:G12"/>
  </mergeCells>
  <pageMargins left="0.39370078740157483" right="0.19685039370078741" top="0.39370078740157483" bottom="0.39370078740157483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40"/>
  <sheetViews>
    <sheetView topLeftCell="A4" zoomScale="160" zoomScaleNormal="160" workbookViewId="0">
      <selection activeCell="D17" sqref="D17"/>
    </sheetView>
  </sheetViews>
  <sheetFormatPr defaultRowHeight="12.75"/>
  <cols>
    <col min="1" max="1" width="31.28515625" style="46" customWidth="1"/>
    <col min="2" max="2" width="4.42578125" style="46" customWidth="1"/>
    <col min="3" max="3" width="24.42578125" style="46" customWidth="1"/>
    <col min="4" max="4" width="30.140625" style="46" customWidth="1"/>
    <col min="5" max="5" width="25" style="46" customWidth="1"/>
    <col min="6" max="16384" width="9.140625" style="46"/>
  </cols>
  <sheetData>
    <row r="1" spans="1:9">
      <c r="A1" s="46" t="s">
        <v>219</v>
      </c>
      <c r="F1" s="46" t="s">
        <v>220</v>
      </c>
    </row>
    <row r="2" spans="1:9">
      <c r="A2" s="46" t="s">
        <v>221</v>
      </c>
      <c r="B2" s="46" t="s">
        <v>222</v>
      </c>
      <c r="C2" s="46" t="s">
        <v>223</v>
      </c>
      <c r="D2" s="46" t="s">
        <v>224</v>
      </c>
      <c r="E2" s="46" t="s">
        <v>225</v>
      </c>
      <c r="F2" s="46" t="s">
        <v>226</v>
      </c>
      <c r="G2" s="46" t="s">
        <v>222</v>
      </c>
      <c r="H2" s="46" t="s">
        <v>223</v>
      </c>
      <c r="I2" s="46" t="s">
        <v>227</v>
      </c>
    </row>
    <row r="4" spans="1:9">
      <c r="A4" s="46" t="s">
        <v>228</v>
      </c>
    </row>
    <row r="5" spans="1:9">
      <c r="A5" s="46" t="s">
        <v>229</v>
      </c>
      <c r="B5" s="46" t="s">
        <v>230</v>
      </c>
      <c r="C5" s="46" t="s">
        <v>231</v>
      </c>
      <c r="D5" s="46" t="s">
        <v>232</v>
      </c>
    </row>
    <row r="7" spans="1:9">
      <c r="A7" s="46" t="s">
        <v>233</v>
      </c>
    </row>
    <row r="8" spans="1:9">
      <c r="A8" s="46" t="s">
        <v>229</v>
      </c>
      <c r="B8" s="46" t="s">
        <v>230</v>
      </c>
      <c r="C8" s="46" t="s">
        <v>234</v>
      </c>
      <c r="D8" s="46" t="s">
        <v>232</v>
      </c>
    </row>
    <row r="10" spans="1:9">
      <c r="A10" s="46" t="s">
        <v>235</v>
      </c>
    </row>
    <row r="11" spans="1:9">
      <c r="A11" s="46" t="s">
        <v>236</v>
      </c>
      <c r="B11" s="46" t="s">
        <v>237</v>
      </c>
      <c r="C11" s="46" t="s">
        <v>238</v>
      </c>
    </row>
    <row r="12" spans="1:9">
      <c r="A12" s="46" t="s">
        <v>239</v>
      </c>
      <c r="B12" s="46" t="s">
        <v>237</v>
      </c>
      <c r="C12" s="46" t="s">
        <v>240</v>
      </c>
    </row>
    <row r="13" spans="1:9">
      <c r="A13" s="46" t="s">
        <v>241</v>
      </c>
      <c r="B13" s="46" t="s">
        <v>237</v>
      </c>
      <c r="C13" s="46" t="s">
        <v>242</v>
      </c>
    </row>
    <row r="14" spans="1:9">
      <c r="A14" s="46" t="s">
        <v>243</v>
      </c>
      <c r="B14" s="46" t="s">
        <v>237</v>
      </c>
      <c r="C14" s="46" t="s">
        <v>244</v>
      </c>
    </row>
    <row r="15" spans="1:9">
      <c r="A15" s="46" t="s">
        <v>245</v>
      </c>
      <c r="B15" s="46" t="s">
        <v>237</v>
      </c>
      <c r="C15" s="46" t="s">
        <v>246</v>
      </c>
    </row>
    <row r="16" spans="1:9">
      <c r="A16" s="46" t="s">
        <v>247</v>
      </c>
      <c r="B16" s="46" t="s">
        <v>237</v>
      </c>
      <c r="C16" s="46" t="s">
        <v>248</v>
      </c>
    </row>
    <row r="21" spans="1:3">
      <c r="A21" s="46" t="s">
        <v>249</v>
      </c>
    </row>
    <row r="22" spans="1:3">
      <c r="A22" s="46" t="s">
        <v>250</v>
      </c>
      <c r="B22" s="46" t="s">
        <v>251</v>
      </c>
      <c r="C22" s="46" t="s">
        <v>252</v>
      </c>
    </row>
    <row r="23" spans="1:3">
      <c r="A23" s="46" t="s">
        <v>250</v>
      </c>
      <c r="B23" s="46" t="s">
        <v>251</v>
      </c>
      <c r="C23" s="46" t="s">
        <v>253</v>
      </c>
    </row>
    <row r="24" spans="1:3">
      <c r="A24" s="46" t="s">
        <v>250</v>
      </c>
      <c r="B24" s="46" t="s">
        <v>251</v>
      </c>
      <c r="C24" s="46" t="s">
        <v>254</v>
      </c>
    </row>
    <row r="25" spans="1:3">
      <c r="A25" s="46" t="s">
        <v>250</v>
      </c>
      <c r="B25" s="46" t="s">
        <v>251</v>
      </c>
      <c r="C25" s="46" t="s">
        <v>255</v>
      </c>
    </row>
    <row r="26" spans="1:3">
      <c r="A26" s="46" t="s">
        <v>250</v>
      </c>
      <c r="B26" s="46" t="s">
        <v>251</v>
      </c>
      <c r="C26" s="46" t="s">
        <v>256</v>
      </c>
    </row>
    <row r="27" spans="1:3">
      <c r="A27" s="46" t="s">
        <v>250</v>
      </c>
      <c r="B27" s="46" t="s">
        <v>251</v>
      </c>
      <c r="C27" s="46" t="s">
        <v>257</v>
      </c>
    </row>
    <row r="28" spans="1:3">
      <c r="A28" s="46" t="s">
        <v>250</v>
      </c>
      <c r="B28" s="46" t="s">
        <v>251</v>
      </c>
      <c r="C28" s="46" t="s">
        <v>258</v>
      </c>
    </row>
    <row r="29" spans="1:3">
      <c r="A29" s="46" t="s">
        <v>250</v>
      </c>
      <c r="B29" s="46" t="s">
        <v>251</v>
      </c>
      <c r="C29" s="46" t="s">
        <v>259</v>
      </c>
    </row>
    <row r="30" spans="1:3">
      <c r="A30" s="46" t="s">
        <v>250</v>
      </c>
      <c r="B30" s="46" t="s">
        <v>251</v>
      </c>
      <c r="C30" s="46" t="s">
        <v>260</v>
      </c>
    </row>
    <row r="31" spans="1:3">
      <c r="A31" s="46" t="s">
        <v>250</v>
      </c>
      <c r="B31" s="46" t="s">
        <v>251</v>
      </c>
      <c r="C31" s="46" t="s">
        <v>261</v>
      </c>
    </row>
    <row r="32" spans="1:3">
      <c r="A32" s="46" t="s">
        <v>250</v>
      </c>
      <c r="B32" s="46" t="s">
        <v>251</v>
      </c>
      <c r="C32" s="46" t="s">
        <v>262</v>
      </c>
    </row>
    <row r="33" spans="1:9">
      <c r="A33" s="46" t="s">
        <v>250</v>
      </c>
      <c r="B33" s="46" t="s">
        <v>251</v>
      </c>
      <c r="C33" s="46" t="s">
        <v>263</v>
      </c>
    </row>
    <row r="34" spans="1:9">
      <c r="A34" s="46" t="s">
        <v>250</v>
      </c>
      <c r="B34" s="46" t="s">
        <v>251</v>
      </c>
      <c r="C34" s="46" t="s">
        <v>264</v>
      </c>
    </row>
    <row r="35" spans="1:9">
      <c r="A35" s="46" t="s">
        <v>265</v>
      </c>
      <c r="B35" s="46" t="s">
        <v>251</v>
      </c>
      <c r="C35" s="46" t="s">
        <v>234</v>
      </c>
      <c r="D35" s="46" t="s">
        <v>232</v>
      </c>
    </row>
    <row r="36" spans="1:9">
      <c r="A36" s="46" t="s">
        <v>266</v>
      </c>
      <c r="B36" s="46" t="s">
        <v>251</v>
      </c>
      <c r="C36" s="46" t="s">
        <v>229</v>
      </c>
      <c r="D36" s="46" t="s">
        <v>232</v>
      </c>
    </row>
    <row r="37" spans="1:9">
      <c r="A37" s="46" t="s">
        <v>267</v>
      </c>
      <c r="B37" s="46" t="s">
        <v>230</v>
      </c>
      <c r="C37" s="46" t="s">
        <v>268</v>
      </c>
      <c r="D37" s="46" t="s">
        <v>232</v>
      </c>
    </row>
    <row r="38" spans="1:9">
      <c r="A38" s="46" t="s">
        <v>266</v>
      </c>
      <c r="B38" s="46" t="s">
        <v>230</v>
      </c>
      <c r="C38" s="46" t="s">
        <v>265</v>
      </c>
      <c r="D38" s="46" t="s">
        <v>232</v>
      </c>
    </row>
    <row r="39" spans="1:9">
      <c r="A39" s="46" t="s">
        <v>229</v>
      </c>
      <c r="B39" s="46" t="s">
        <v>230</v>
      </c>
      <c r="C39" s="46" t="s">
        <v>234</v>
      </c>
      <c r="D39" s="46" t="s">
        <v>232</v>
      </c>
    </row>
    <row r="40" spans="1:9">
      <c r="A40" s="46" t="s">
        <v>269</v>
      </c>
      <c r="B40" s="46" t="s">
        <v>251</v>
      </c>
      <c r="C40" s="46" t="s">
        <v>256</v>
      </c>
      <c r="E40" s="155" t="s">
        <v>270</v>
      </c>
      <c r="F40" s="46" t="s">
        <v>271</v>
      </c>
      <c r="G40" s="46" t="s">
        <v>237</v>
      </c>
      <c r="H40" s="46">
        <v>1</v>
      </c>
      <c r="I40" s="46" t="s">
        <v>272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5"/>
  <sheetViews>
    <sheetView topLeftCell="B1" workbookViewId="0">
      <selection activeCell="B5" sqref="B5"/>
    </sheetView>
  </sheetViews>
  <sheetFormatPr defaultRowHeight="12.75"/>
  <cols>
    <col min="1" max="1" width="0" style="42" hidden="1" customWidth="1"/>
    <col min="2" max="2" width="22.7109375" style="1" customWidth="1"/>
    <col min="3" max="16384" width="9.140625" style="1"/>
  </cols>
  <sheetData>
    <row r="1" spans="1:2">
      <c r="B1" s="1" t="s">
        <v>18</v>
      </c>
    </row>
    <row r="3" spans="1:2" ht="31.5">
      <c r="B3" s="43" t="s">
        <v>19</v>
      </c>
    </row>
    <row r="4" spans="1:2" s="42" customFormat="1" ht="15.75" hidden="1">
      <c r="B4" s="44">
        <v>1</v>
      </c>
    </row>
    <row r="5" spans="1:2">
      <c r="A5" s="42">
        <v>1</v>
      </c>
      <c r="B5" s="45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K49"/>
  <sheetViews>
    <sheetView topLeftCell="A27" zoomScaleNormal="100" zoomScaleSheetLayoutView="100" workbookViewId="0">
      <selection activeCell="A44" sqref="A44"/>
    </sheetView>
  </sheetViews>
  <sheetFormatPr defaultRowHeight="12.75"/>
  <cols>
    <col min="1" max="1" width="25.5703125" style="46" customWidth="1"/>
    <col min="2" max="2" width="7.7109375" style="46" customWidth="1"/>
    <col min="3" max="3" width="10.42578125" style="46" customWidth="1"/>
    <col min="4" max="4" width="10.28515625" style="46" customWidth="1"/>
    <col min="5" max="5" width="12.28515625" style="46" customWidth="1"/>
    <col min="6" max="6" width="8.5703125" style="46" customWidth="1"/>
    <col min="7" max="7" width="9.5703125" style="46" customWidth="1"/>
    <col min="8" max="8" width="12.28515625" style="46" customWidth="1"/>
    <col min="9" max="9" width="7.7109375" style="46" hidden="1" customWidth="1"/>
    <col min="10" max="10" width="9.140625" style="47" hidden="1" customWidth="1"/>
    <col min="11" max="11" width="0" style="46" hidden="1" customWidth="1"/>
    <col min="12" max="16384" width="9.140625" style="46"/>
  </cols>
  <sheetData>
    <row r="2" spans="1:10" ht="18.75">
      <c r="A2" s="195" t="s">
        <v>20</v>
      </c>
      <c r="B2" s="195"/>
      <c r="C2" s="195"/>
      <c r="D2" s="195"/>
      <c r="E2" s="196"/>
      <c r="F2" s="196"/>
    </row>
    <row r="4" spans="1:10" ht="19.5" customHeight="1">
      <c r="A4" s="195" t="s">
        <v>21</v>
      </c>
      <c r="B4" s="195"/>
      <c r="C4" s="195"/>
      <c r="D4" s="195"/>
      <c r="E4" s="195"/>
      <c r="F4" s="195"/>
      <c r="G4" s="196"/>
      <c r="H4" s="196"/>
    </row>
    <row r="6" spans="1:10">
      <c r="A6" s="48" t="s">
        <v>22</v>
      </c>
    </row>
    <row r="7" spans="1:10" ht="28.5" customHeight="1">
      <c r="A7" s="197" t="s">
        <v>23</v>
      </c>
      <c r="B7" s="198"/>
      <c r="C7" s="198"/>
      <c r="D7" s="198"/>
      <c r="E7" s="198"/>
      <c r="F7" s="198"/>
      <c r="G7" s="49" t="s">
        <v>24</v>
      </c>
      <c r="H7" s="49" t="s">
        <v>25</v>
      </c>
      <c r="J7" s="47" t="s">
        <v>26</v>
      </c>
    </row>
    <row r="8" spans="1:10">
      <c r="A8" s="199">
        <v>1</v>
      </c>
      <c r="B8" s="200"/>
      <c r="C8" s="200"/>
      <c r="D8" s="200"/>
      <c r="E8" s="200"/>
      <c r="F8" s="201"/>
      <c r="G8" s="50">
        <v>2</v>
      </c>
      <c r="H8" s="50">
        <v>3</v>
      </c>
    </row>
    <row r="9" spans="1:10" ht="15">
      <c r="A9" s="202" t="s">
        <v>27</v>
      </c>
      <c r="B9" s="202"/>
      <c r="C9" s="202"/>
      <c r="D9" s="202"/>
      <c r="E9" s="202"/>
      <c r="F9" s="202"/>
      <c r="G9" s="51" t="s">
        <v>28</v>
      </c>
      <c r="H9" s="52">
        <v>1</v>
      </c>
      <c r="J9" s="53" t="s">
        <v>28</v>
      </c>
    </row>
    <row r="10" spans="1:10" ht="18" customHeight="1">
      <c r="A10" s="192" t="s">
        <v>29</v>
      </c>
      <c r="B10" s="193"/>
      <c r="C10" s="193"/>
      <c r="D10" s="193"/>
      <c r="E10" s="193"/>
      <c r="F10" s="194"/>
      <c r="G10" s="51" t="s">
        <v>30</v>
      </c>
      <c r="H10" s="54">
        <v>1</v>
      </c>
      <c r="J10" s="53" t="s">
        <v>30</v>
      </c>
    </row>
    <row r="11" spans="1:10" ht="15">
      <c r="A11" s="192" t="s">
        <v>31</v>
      </c>
      <c r="B11" s="193"/>
      <c r="C11" s="193"/>
      <c r="D11" s="193"/>
      <c r="E11" s="193"/>
      <c r="F11" s="194"/>
      <c r="G11" s="51" t="s">
        <v>32</v>
      </c>
      <c r="H11" s="52">
        <v>1</v>
      </c>
      <c r="I11" s="55"/>
      <c r="J11" s="53" t="s">
        <v>32</v>
      </c>
    </row>
    <row r="12" spans="1:10" ht="15">
      <c r="A12" s="192" t="s">
        <v>33</v>
      </c>
      <c r="B12" s="193"/>
      <c r="C12" s="193"/>
      <c r="D12" s="193"/>
      <c r="E12" s="193"/>
      <c r="F12" s="194"/>
      <c r="G12" s="51" t="s">
        <v>34</v>
      </c>
      <c r="H12" s="52">
        <v>1</v>
      </c>
      <c r="I12" s="56"/>
      <c r="J12" s="53" t="s">
        <v>34</v>
      </c>
    </row>
    <row r="13" spans="1:10" ht="15">
      <c r="A13" s="192" t="s">
        <v>35</v>
      </c>
      <c r="B13" s="193"/>
      <c r="C13" s="193"/>
      <c r="D13" s="193"/>
      <c r="E13" s="193"/>
      <c r="F13" s="194"/>
      <c r="G13" s="51" t="s">
        <v>36</v>
      </c>
      <c r="H13" s="52">
        <v>0</v>
      </c>
      <c r="I13" s="56"/>
      <c r="J13" s="53" t="s">
        <v>36</v>
      </c>
    </row>
    <row r="14" spans="1:10" ht="27" customHeight="1">
      <c r="A14" s="206" t="s">
        <v>37</v>
      </c>
      <c r="B14" s="207"/>
      <c r="C14" s="207"/>
      <c r="D14" s="207"/>
      <c r="E14" s="207"/>
      <c r="F14" s="208"/>
      <c r="G14" s="51" t="s">
        <v>38</v>
      </c>
      <c r="H14" s="54">
        <v>1</v>
      </c>
      <c r="I14" s="56"/>
      <c r="J14" s="53" t="s">
        <v>38</v>
      </c>
    </row>
    <row r="15" spans="1:10" ht="16.5" customHeight="1">
      <c r="A15" s="192" t="s">
        <v>39</v>
      </c>
      <c r="B15" s="193"/>
      <c r="C15" s="193"/>
      <c r="D15" s="193"/>
      <c r="E15" s="193"/>
      <c r="F15" s="194"/>
      <c r="G15" s="51" t="s">
        <v>40</v>
      </c>
      <c r="H15" s="52"/>
      <c r="I15" s="56"/>
      <c r="J15" s="53" t="s">
        <v>40</v>
      </c>
    </row>
    <row r="16" spans="1:10" ht="16.5" customHeight="1">
      <c r="A16" s="203" t="s">
        <v>41</v>
      </c>
      <c r="B16" s="204"/>
      <c r="C16" s="204"/>
      <c r="D16" s="204"/>
      <c r="E16" s="204"/>
      <c r="F16" s="205"/>
      <c r="G16" s="51" t="s">
        <v>42</v>
      </c>
      <c r="H16" s="52">
        <v>1</v>
      </c>
      <c r="I16" s="56"/>
      <c r="J16" s="53" t="s">
        <v>42</v>
      </c>
    </row>
    <row r="17" spans="1:10" ht="16.5" customHeight="1">
      <c r="A17" s="199" t="s">
        <v>43</v>
      </c>
      <c r="B17" s="200"/>
      <c r="C17" s="200"/>
      <c r="D17" s="200"/>
      <c r="E17" s="200"/>
      <c r="F17" s="201"/>
      <c r="G17" s="51" t="s">
        <v>44</v>
      </c>
      <c r="H17" s="52">
        <v>1</v>
      </c>
      <c r="I17" s="56"/>
      <c r="J17" s="53" t="s">
        <v>44</v>
      </c>
    </row>
    <row r="18" spans="1:10" ht="17.25" customHeight="1">
      <c r="A18" s="203" t="s">
        <v>45</v>
      </c>
      <c r="B18" s="204"/>
      <c r="C18" s="204"/>
      <c r="D18" s="204"/>
      <c r="E18" s="204"/>
      <c r="F18" s="205"/>
      <c r="G18" s="51" t="s">
        <v>46</v>
      </c>
      <c r="H18" s="54">
        <v>1</v>
      </c>
      <c r="I18" s="56"/>
      <c r="J18" s="53" t="s">
        <v>46</v>
      </c>
    </row>
    <row r="19" spans="1:10" ht="19.5" customHeight="1">
      <c r="A19" s="203" t="s">
        <v>47</v>
      </c>
      <c r="B19" s="204"/>
      <c r="C19" s="204"/>
      <c r="D19" s="204"/>
      <c r="E19" s="204"/>
      <c r="F19" s="205"/>
      <c r="G19" s="51" t="s">
        <v>48</v>
      </c>
      <c r="H19" s="52">
        <v>0</v>
      </c>
      <c r="I19" s="56"/>
      <c r="J19" s="53" t="s">
        <v>48</v>
      </c>
    </row>
    <row r="20" spans="1:10" ht="15" customHeight="1">
      <c r="A20" s="203" t="s">
        <v>49</v>
      </c>
      <c r="B20" s="204"/>
      <c r="C20" s="204"/>
      <c r="D20" s="204"/>
      <c r="E20" s="204"/>
      <c r="F20" s="205"/>
      <c r="G20" s="51" t="s">
        <v>50</v>
      </c>
      <c r="H20" s="52">
        <v>1</v>
      </c>
      <c r="I20" s="56"/>
      <c r="J20" s="53" t="s">
        <v>50</v>
      </c>
    </row>
    <row r="21" spans="1:10" ht="15" customHeight="1">
      <c r="A21" s="203" t="s">
        <v>51</v>
      </c>
      <c r="B21" s="204"/>
      <c r="C21" s="204"/>
      <c r="D21" s="204"/>
      <c r="E21" s="204"/>
      <c r="F21" s="205"/>
      <c r="G21" s="51" t="s">
        <v>52</v>
      </c>
      <c r="H21" s="52">
        <v>0</v>
      </c>
      <c r="I21" s="56"/>
      <c r="J21" s="53" t="s">
        <v>52</v>
      </c>
    </row>
    <row r="22" spans="1:10" ht="15" customHeight="1">
      <c r="A22" s="203" t="s">
        <v>53</v>
      </c>
      <c r="B22" s="204"/>
      <c r="C22" s="204"/>
      <c r="D22" s="204"/>
      <c r="E22" s="204"/>
      <c r="F22" s="205"/>
      <c r="G22" s="51" t="s">
        <v>54</v>
      </c>
      <c r="H22" s="52">
        <v>0</v>
      </c>
      <c r="I22" s="56"/>
      <c r="J22" s="53" t="s">
        <v>54</v>
      </c>
    </row>
    <row r="23" spans="1:10" ht="15" customHeight="1">
      <c r="A23" s="192" t="s">
        <v>55</v>
      </c>
      <c r="B23" s="193"/>
      <c r="C23" s="193"/>
      <c r="D23" s="193"/>
      <c r="E23" s="193"/>
      <c r="F23" s="194"/>
      <c r="G23" s="51" t="s">
        <v>56</v>
      </c>
      <c r="H23" s="52">
        <v>0</v>
      </c>
      <c r="I23" s="56"/>
      <c r="J23" s="53" t="s">
        <v>56</v>
      </c>
    </row>
    <row r="24" spans="1:10" ht="15">
      <c r="A24" s="209"/>
      <c r="B24" s="209"/>
      <c r="C24" s="209"/>
      <c r="D24" s="209"/>
      <c r="E24" s="209"/>
      <c r="F24" s="209"/>
      <c r="G24" s="57"/>
      <c r="H24" s="58"/>
      <c r="I24" s="56"/>
    </row>
    <row r="25" spans="1:10">
      <c r="A25" s="46" t="s">
        <v>57</v>
      </c>
    </row>
    <row r="28" spans="1:10" ht="18.75">
      <c r="A28" s="210" t="s">
        <v>58</v>
      </c>
      <c r="B28" s="211"/>
      <c r="C28" s="211"/>
      <c r="D28" s="211"/>
      <c r="E28" s="211"/>
      <c r="F28" s="211"/>
      <c r="G28" s="211"/>
      <c r="H28" s="211"/>
      <c r="I28" s="211"/>
    </row>
    <row r="30" spans="1:10">
      <c r="A30" s="59" t="s">
        <v>59</v>
      </c>
    </row>
    <row r="31" spans="1:10" ht="55.5" customHeight="1">
      <c r="A31" s="212" t="s">
        <v>60</v>
      </c>
      <c r="B31" s="212" t="s">
        <v>24</v>
      </c>
      <c r="C31" s="215" t="s">
        <v>61</v>
      </c>
      <c r="D31" s="216"/>
      <c r="E31" s="217" t="s">
        <v>62</v>
      </c>
      <c r="F31" s="218"/>
      <c r="G31" s="217" t="s">
        <v>63</v>
      </c>
      <c r="H31" s="221"/>
      <c r="I31" s="222"/>
    </row>
    <row r="32" spans="1:10" ht="12.75" hidden="1" customHeight="1">
      <c r="A32" s="213"/>
      <c r="B32" s="213"/>
      <c r="C32" s="224" t="s">
        <v>64</v>
      </c>
      <c r="D32" s="197" t="s">
        <v>65</v>
      </c>
      <c r="E32" s="219"/>
      <c r="F32" s="220"/>
      <c r="G32" s="219"/>
      <c r="H32" s="223"/>
      <c r="I32" s="220"/>
    </row>
    <row r="33" spans="1:11" ht="31.5">
      <c r="A33" s="214"/>
      <c r="B33" s="214"/>
      <c r="C33" s="225"/>
      <c r="D33" s="198"/>
      <c r="E33" s="60" t="s">
        <v>66</v>
      </c>
      <c r="F33" s="61" t="s">
        <v>67</v>
      </c>
      <c r="G33" s="62" t="s">
        <v>68</v>
      </c>
      <c r="H33" s="62" t="s">
        <v>69</v>
      </c>
      <c r="I33" s="62" t="s">
        <v>70</v>
      </c>
    </row>
    <row r="34" spans="1:11" ht="13.5" customHeight="1">
      <c r="A34" s="50">
        <v>1</v>
      </c>
      <c r="B34" s="50">
        <v>2</v>
      </c>
      <c r="C34" s="50">
        <v>3</v>
      </c>
      <c r="D34" s="50">
        <v>4</v>
      </c>
      <c r="E34" s="50">
        <v>5</v>
      </c>
      <c r="F34" s="50">
        <v>6</v>
      </c>
      <c r="G34" s="50">
        <v>7</v>
      </c>
      <c r="H34" s="50">
        <v>8</v>
      </c>
      <c r="I34" s="50">
        <v>9</v>
      </c>
    </row>
    <row r="35" spans="1:11" ht="15">
      <c r="A35" s="63" t="s">
        <v>71</v>
      </c>
      <c r="B35" s="64" t="s">
        <v>28</v>
      </c>
      <c r="C35" s="65">
        <v>2</v>
      </c>
      <c r="D35" s="65">
        <v>1</v>
      </c>
      <c r="E35" s="66">
        <v>1</v>
      </c>
      <c r="F35" s="66">
        <v>0</v>
      </c>
      <c r="G35" s="66"/>
      <c r="H35" s="66">
        <v>0</v>
      </c>
      <c r="I35" s="66">
        <v>0</v>
      </c>
    </row>
    <row r="36" spans="1:11" ht="15">
      <c r="A36" s="63" t="s">
        <v>72</v>
      </c>
      <c r="B36" s="64" t="s">
        <v>30</v>
      </c>
      <c r="C36" s="65">
        <v>1</v>
      </c>
      <c r="D36" s="65">
        <v>1</v>
      </c>
      <c r="E36" s="66">
        <v>1</v>
      </c>
      <c r="F36" s="66">
        <v>0</v>
      </c>
      <c r="G36" s="66">
        <v>0</v>
      </c>
      <c r="H36" s="66">
        <v>0</v>
      </c>
      <c r="I36" s="66">
        <v>0</v>
      </c>
    </row>
    <row r="37" spans="1:11" ht="63.75">
      <c r="A37" s="63" t="s">
        <v>73</v>
      </c>
      <c r="B37" s="64" t="s">
        <v>32</v>
      </c>
      <c r="C37" s="67">
        <v>1</v>
      </c>
      <c r="D37" s="67">
        <v>1</v>
      </c>
      <c r="E37" s="52">
        <v>1</v>
      </c>
      <c r="F37" s="52">
        <v>0</v>
      </c>
      <c r="G37" s="52">
        <v>8</v>
      </c>
      <c r="H37" s="68">
        <v>0</v>
      </c>
      <c r="I37" s="68">
        <v>0</v>
      </c>
    </row>
    <row r="38" spans="1:11" ht="15.75">
      <c r="A38" s="63" t="s">
        <v>72</v>
      </c>
      <c r="B38" s="64" t="s">
        <v>34</v>
      </c>
      <c r="C38" s="67">
        <v>1</v>
      </c>
      <c r="D38" s="67">
        <v>1</v>
      </c>
      <c r="E38" s="52">
        <v>1</v>
      </c>
      <c r="F38" s="52">
        <v>0</v>
      </c>
      <c r="G38" s="68">
        <v>0</v>
      </c>
      <c r="H38" s="68">
        <v>0</v>
      </c>
      <c r="I38" s="68">
        <v>0</v>
      </c>
    </row>
    <row r="39" spans="1:11" ht="25.5">
      <c r="A39" s="63" t="s">
        <v>75</v>
      </c>
      <c r="B39" s="64" t="s">
        <v>36</v>
      </c>
      <c r="C39" s="65">
        <v>12</v>
      </c>
      <c r="D39" s="65">
        <v>12</v>
      </c>
      <c r="E39" s="66">
        <v>12</v>
      </c>
      <c r="F39" s="66">
        <v>0</v>
      </c>
      <c r="G39" s="66">
        <v>1</v>
      </c>
      <c r="H39" s="66">
        <v>0</v>
      </c>
      <c r="I39" s="66">
        <v>0</v>
      </c>
      <c r="J39" s="69"/>
      <c r="K39" s="70"/>
    </row>
    <row r="40" spans="1:11" ht="25.5">
      <c r="A40" s="63" t="s">
        <v>76</v>
      </c>
      <c r="B40" s="64" t="s">
        <v>38</v>
      </c>
      <c r="C40" s="65">
        <v>2</v>
      </c>
      <c r="D40" s="65">
        <v>2</v>
      </c>
      <c r="E40" s="66">
        <v>2</v>
      </c>
      <c r="F40" s="66">
        <v>0</v>
      </c>
      <c r="G40" s="66">
        <v>0</v>
      </c>
      <c r="H40" s="66">
        <v>0</v>
      </c>
      <c r="I40" s="66">
        <v>0</v>
      </c>
    </row>
    <row r="41" spans="1:11" ht="15">
      <c r="A41" s="63" t="s">
        <v>77</v>
      </c>
      <c r="B41" s="64" t="s">
        <v>40</v>
      </c>
      <c r="C41" s="65">
        <v>16</v>
      </c>
      <c r="D41" s="65">
        <f t="shared" ref="D41:I41" si="0">D35+D39+D40</f>
        <v>15</v>
      </c>
      <c r="E41" s="66">
        <v>15</v>
      </c>
      <c r="F41" s="66">
        <f t="shared" si="0"/>
        <v>0</v>
      </c>
      <c r="G41" s="66">
        <f t="shared" si="0"/>
        <v>1</v>
      </c>
      <c r="H41" s="66">
        <f t="shared" si="0"/>
        <v>0</v>
      </c>
      <c r="I41" s="66">
        <f t="shared" si="0"/>
        <v>0</v>
      </c>
    </row>
    <row r="42" spans="1:11">
      <c r="A42" s="46" t="s">
        <v>78</v>
      </c>
      <c r="C42" s="71"/>
      <c r="D42" s="71"/>
      <c r="E42" s="71"/>
      <c r="F42" s="71"/>
      <c r="G42" s="71"/>
      <c r="H42" s="71"/>
      <c r="I42" s="71"/>
    </row>
    <row r="43" spans="1:11">
      <c r="A43" s="46" t="s">
        <v>275</v>
      </c>
    </row>
    <row r="44" spans="1:11">
      <c r="A44" s="72"/>
      <c r="B44" s="72"/>
      <c r="C44" s="72"/>
      <c r="D44" s="72"/>
      <c r="E44" s="72"/>
      <c r="F44" s="72"/>
      <c r="G44" s="72"/>
    </row>
    <row r="49" ht="48.75" customHeight="1"/>
  </sheetData>
  <mergeCells count="28">
    <mergeCell ref="A23:F23"/>
    <mergeCell ref="A24:F24"/>
    <mergeCell ref="A28:I28"/>
    <mergeCell ref="A31:A33"/>
    <mergeCell ref="B31:B33"/>
    <mergeCell ref="C31:D31"/>
    <mergeCell ref="E31:F32"/>
    <mergeCell ref="G31:I32"/>
    <mergeCell ref="C32:C33"/>
    <mergeCell ref="D32:D33"/>
    <mergeCell ref="A22:F22"/>
    <mergeCell ref="A11:F11"/>
    <mergeCell ref="A12:F12"/>
    <mergeCell ref="A13:F13"/>
    <mergeCell ref="A14:F14"/>
    <mergeCell ref="A15:F15"/>
    <mergeCell ref="A16:F16"/>
    <mergeCell ref="A17:F17"/>
    <mergeCell ref="A18:F18"/>
    <mergeCell ref="A19:F19"/>
    <mergeCell ref="A20:F20"/>
    <mergeCell ref="A21:F21"/>
    <mergeCell ref="A10:F10"/>
    <mergeCell ref="A2:F2"/>
    <mergeCell ref="A4:H4"/>
    <mergeCell ref="A7:F7"/>
    <mergeCell ref="A8:F8"/>
    <mergeCell ref="A9:F9"/>
  </mergeCells>
  <pageMargins left="0.39370078740157483" right="0.19685039370078741" top="0.39370078740157483" bottom="0.19685039370078741" header="0.51181102362204722" footer="0.51181102362204722"/>
  <pageSetup paperSize="9" scale="7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D24"/>
  <sheetViews>
    <sheetView view="pageBreakPreview" topLeftCell="A17" zoomScale="145" zoomScaleNormal="100" zoomScaleSheetLayoutView="145" workbookViewId="0">
      <selection activeCell="D23" sqref="D23"/>
    </sheetView>
  </sheetViews>
  <sheetFormatPr defaultRowHeight="12.75"/>
  <cols>
    <col min="1" max="1" width="48.140625" style="46" customWidth="1"/>
    <col min="2" max="2" width="13.85546875" style="76" customWidth="1"/>
    <col min="3" max="3" width="11.7109375" style="46" customWidth="1"/>
    <col min="4" max="4" width="14.140625" style="46" customWidth="1"/>
    <col min="5" max="16384" width="9.140625" style="46"/>
  </cols>
  <sheetData>
    <row r="1" spans="1:4" ht="18.75">
      <c r="A1" s="228" t="s">
        <v>79</v>
      </c>
      <c r="B1" s="229"/>
      <c r="C1" s="229"/>
      <c r="D1" s="229"/>
    </row>
    <row r="2" spans="1:4" ht="24.75" customHeight="1">
      <c r="A2" s="59" t="s">
        <v>80</v>
      </c>
      <c r="B2" s="73"/>
      <c r="C2" s="74"/>
      <c r="D2" s="74"/>
    </row>
    <row r="3" spans="1:4" ht="24.75" customHeight="1">
      <c r="A3" s="75" t="s">
        <v>81</v>
      </c>
    </row>
    <row r="5" spans="1:4">
      <c r="A5" s="230" t="s">
        <v>82</v>
      </c>
      <c r="B5" s="231" t="s">
        <v>24</v>
      </c>
      <c r="C5" s="233" t="s">
        <v>83</v>
      </c>
      <c r="D5" s="233" t="s">
        <v>84</v>
      </c>
    </row>
    <row r="6" spans="1:4">
      <c r="A6" s="230"/>
      <c r="B6" s="232"/>
      <c r="C6" s="234"/>
      <c r="D6" s="234"/>
    </row>
    <row r="7" spans="1:4">
      <c r="A7" s="230"/>
      <c r="B7" s="232"/>
      <c r="C7" s="234"/>
      <c r="D7" s="234"/>
    </row>
    <row r="8" spans="1:4">
      <c r="A8" s="230"/>
      <c r="B8" s="232"/>
      <c r="C8" s="234"/>
      <c r="D8" s="234"/>
    </row>
    <row r="9" spans="1:4" ht="15.75">
      <c r="A9" s="77">
        <v>1</v>
      </c>
      <c r="B9" s="77" t="s">
        <v>85</v>
      </c>
      <c r="C9" s="77">
        <v>3</v>
      </c>
      <c r="D9" s="77">
        <v>4</v>
      </c>
    </row>
    <row r="10" spans="1:4" ht="117" customHeight="1">
      <c r="A10" s="78" t="s">
        <v>86</v>
      </c>
      <c r="B10" s="79" t="s">
        <v>28</v>
      </c>
      <c r="C10" s="80">
        <v>4</v>
      </c>
      <c r="D10" s="80">
        <v>4</v>
      </c>
    </row>
    <row r="11" spans="1:4" ht="38.25">
      <c r="A11" s="78" t="s">
        <v>87</v>
      </c>
      <c r="B11" s="79" t="s">
        <v>30</v>
      </c>
      <c r="C11" s="80">
        <v>3</v>
      </c>
      <c r="D11" s="80">
        <v>3</v>
      </c>
    </row>
    <row r="12" spans="1:4" ht="51">
      <c r="A12" s="78" t="s">
        <v>88</v>
      </c>
      <c r="B12" s="79" t="s">
        <v>32</v>
      </c>
      <c r="C12" s="80" t="s">
        <v>276</v>
      </c>
      <c r="D12" s="80">
        <v>3</v>
      </c>
    </row>
    <row r="13" spans="1:4" ht="41.25" customHeight="1">
      <c r="A13" s="78" t="s">
        <v>89</v>
      </c>
      <c r="B13" s="79" t="s">
        <v>34</v>
      </c>
      <c r="C13" s="80" t="s">
        <v>277</v>
      </c>
      <c r="D13" s="80">
        <v>2</v>
      </c>
    </row>
    <row r="14" spans="1:4" ht="40.5" customHeight="1">
      <c r="A14" s="78" t="s">
        <v>90</v>
      </c>
      <c r="B14" s="79" t="s">
        <v>36</v>
      </c>
      <c r="C14" s="80">
        <v>5</v>
      </c>
      <c r="D14" s="80">
        <v>5</v>
      </c>
    </row>
    <row r="15" spans="1:4" ht="30" customHeight="1">
      <c r="A15" s="78" t="s">
        <v>91</v>
      </c>
      <c r="B15" s="79" t="s">
        <v>38</v>
      </c>
      <c r="C15" s="80" t="s">
        <v>278</v>
      </c>
      <c r="D15" s="80">
        <v>2</v>
      </c>
    </row>
    <row r="16" spans="1:4" ht="26.25" customHeight="1">
      <c r="A16" s="78" t="s">
        <v>92</v>
      </c>
      <c r="B16" s="79" t="s">
        <v>40</v>
      </c>
      <c r="C16" s="80">
        <v>1</v>
      </c>
      <c r="D16" s="80">
        <v>1</v>
      </c>
    </row>
    <row r="17" spans="1:4" ht="26.25" customHeight="1">
      <c r="A17" s="78" t="s">
        <v>93</v>
      </c>
      <c r="B17" s="79" t="s">
        <v>42</v>
      </c>
      <c r="C17" s="80">
        <v>1</v>
      </c>
      <c r="D17" s="80">
        <v>1</v>
      </c>
    </row>
    <row r="18" spans="1:4" ht="28.5" customHeight="1">
      <c r="A18" s="78" t="s">
        <v>94</v>
      </c>
      <c r="B18" s="79" t="s">
        <v>44</v>
      </c>
      <c r="C18" s="80">
        <v>1</v>
      </c>
      <c r="D18" s="80">
        <v>0</v>
      </c>
    </row>
    <row r="19" spans="1:4" ht="15">
      <c r="A19" s="78" t="s">
        <v>95</v>
      </c>
      <c r="B19" s="79" t="s">
        <v>46</v>
      </c>
      <c r="C19" s="80">
        <v>1</v>
      </c>
      <c r="D19" s="80">
        <v>0</v>
      </c>
    </row>
    <row r="20" spans="1:4" ht="15">
      <c r="A20" s="78" t="s">
        <v>96</v>
      </c>
      <c r="B20" s="79" t="s">
        <v>48</v>
      </c>
      <c r="C20" s="80">
        <v>1</v>
      </c>
      <c r="D20" s="80">
        <v>1</v>
      </c>
    </row>
    <row r="21" spans="1:4" ht="15">
      <c r="A21" s="78" t="s">
        <v>97</v>
      </c>
      <c r="B21" s="79" t="s">
        <v>50</v>
      </c>
      <c r="C21" s="80">
        <v>2</v>
      </c>
      <c r="D21" s="80">
        <v>2</v>
      </c>
    </row>
    <row r="22" spans="1:4" ht="63.75">
      <c r="A22" s="78" t="s">
        <v>98</v>
      </c>
      <c r="B22" s="79" t="s">
        <v>52</v>
      </c>
      <c r="C22" s="80">
        <v>1</v>
      </c>
      <c r="D22" s="80">
        <v>1</v>
      </c>
    </row>
    <row r="23" spans="1:4" ht="71.25" customHeight="1">
      <c r="A23" s="78" t="s">
        <v>99</v>
      </c>
      <c r="B23" s="79" t="s">
        <v>54</v>
      </c>
      <c r="C23" s="80">
        <v>1</v>
      </c>
      <c r="D23" s="80">
        <v>1</v>
      </c>
    </row>
    <row r="24" spans="1:4" ht="18" customHeight="1">
      <c r="A24" s="226"/>
      <c r="B24" s="227"/>
      <c r="C24" s="227"/>
      <c r="D24" s="227"/>
    </row>
  </sheetData>
  <mergeCells count="6">
    <mergeCell ref="A24:D24"/>
    <mergeCell ref="A1:D1"/>
    <mergeCell ref="A5:A8"/>
    <mergeCell ref="B5:B8"/>
    <mergeCell ref="C5:C8"/>
    <mergeCell ref="D5:D8"/>
  </mergeCells>
  <pageMargins left="0.59055118110236227" right="0.19685039370078741" top="0.98425196850393704" bottom="0.3937007874015748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2:D23"/>
  <sheetViews>
    <sheetView view="pageBreakPreview" topLeftCell="A12" zoomScale="160" zoomScaleNormal="100" zoomScaleSheetLayoutView="160" workbookViewId="0">
      <selection activeCell="A20" sqref="A20"/>
    </sheetView>
  </sheetViews>
  <sheetFormatPr defaultRowHeight="12.75"/>
  <cols>
    <col min="1" max="1" width="58.140625" style="46" customWidth="1"/>
    <col min="2" max="2" width="9.140625" style="46"/>
    <col min="3" max="3" width="11.140625" style="46" customWidth="1"/>
    <col min="4" max="4" width="11" style="46" customWidth="1"/>
    <col min="5" max="16384" width="9.140625" style="46"/>
  </cols>
  <sheetData>
    <row r="2" spans="1:4" ht="18.75">
      <c r="A2" s="75" t="s">
        <v>100</v>
      </c>
      <c r="B2" s="74"/>
      <c r="C2" s="74"/>
      <c r="D2" s="74"/>
    </row>
    <row r="4" spans="1:4">
      <c r="A4" s="81"/>
    </row>
    <row r="5" spans="1:4">
      <c r="A5" s="230" t="s">
        <v>82</v>
      </c>
      <c r="B5" s="231" t="s">
        <v>24</v>
      </c>
      <c r="C5" s="233" t="s">
        <v>83</v>
      </c>
      <c r="D5" s="233" t="s">
        <v>84</v>
      </c>
    </row>
    <row r="6" spans="1:4">
      <c r="A6" s="230"/>
      <c r="B6" s="232"/>
      <c r="C6" s="234"/>
      <c r="D6" s="234"/>
    </row>
    <row r="7" spans="1:4">
      <c r="A7" s="230"/>
      <c r="B7" s="232"/>
      <c r="C7" s="234"/>
      <c r="D7" s="234"/>
    </row>
    <row r="8" spans="1:4">
      <c r="A8" s="230"/>
      <c r="B8" s="232"/>
      <c r="C8" s="234"/>
      <c r="D8" s="234"/>
    </row>
    <row r="9" spans="1:4" ht="15.75">
      <c r="A9" s="82">
        <v>1</v>
      </c>
      <c r="B9" s="82" t="s">
        <v>85</v>
      </c>
      <c r="C9" s="82">
        <v>3</v>
      </c>
      <c r="D9" s="82">
        <v>4</v>
      </c>
    </row>
    <row r="10" spans="1:4" ht="153">
      <c r="A10" s="78" t="s">
        <v>101</v>
      </c>
      <c r="B10" s="79" t="s">
        <v>28</v>
      </c>
      <c r="C10" s="80">
        <v>0</v>
      </c>
      <c r="D10" s="80">
        <v>0</v>
      </c>
    </row>
    <row r="11" spans="1:4" ht="15">
      <c r="A11" s="78" t="s">
        <v>102</v>
      </c>
      <c r="B11" s="79" t="s">
        <v>30</v>
      </c>
      <c r="C11" s="80">
        <v>0</v>
      </c>
      <c r="D11" s="80">
        <v>0</v>
      </c>
    </row>
    <row r="12" spans="1:4" ht="25.5">
      <c r="A12" s="78" t="s">
        <v>89</v>
      </c>
      <c r="B12" s="79" t="s">
        <v>32</v>
      </c>
      <c r="C12" s="80">
        <v>0</v>
      </c>
      <c r="D12" s="80">
        <v>0</v>
      </c>
    </row>
    <row r="13" spans="1:4" ht="25.5">
      <c r="A13" s="78" t="s">
        <v>90</v>
      </c>
      <c r="B13" s="79" t="s">
        <v>34</v>
      </c>
      <c r="C13" s="80">
        <v>0</v>
      </c>
      <c r="D13" s="80">
        <v>0</v>
      </c>
    </row>
    <row r="14" spans="1:4" ht="25.5">
      <c r="A14" s="78" t="s">
        <v>91</v>
      </c>
      <c r="B14" s="79" t="s">
        <v>36</v>
      </c>
      <c r="C14" s="80">
        <v>0</v>
      </c>
      <c r="D14" s="80">
        <v>0</v>
      </c>
    </row>
    <row r="15" spans="1:4" ht="25.5">
      <c r="A15" s="78" t="s">
        <v>103</v>
      </c>
      <c r="B15" s="79" t="s">
        <v>38</v>
      </c>
      <c r="C15" s="80">
        <v>0</v>
      </c>
      <c r="D15" s="80">
        <v>0</v>
      </c>
    </row>
    <row r="16" spans="1:4" ht="25.5">
      <c r="A16" s="78" t="s">
        <v>94</v>
      </c>
      <c r="B16" s="79" t="s">
        <v>40</v>
      </c>
      <c r="C16" s="80">
        <v>0</v>
      </c>
      <c r="D16" s="80">
        <v>0</v>
      </c>
    </row>
    <row r="17" spans="1:4" ht="25.5">
      <c r="A17" s="78" t="s">
        <v>93</v>
      </c>
      <c r="B17" s="79" t="s">
        <v>42</v>
      </c>
      <c r="C17" s="80">
        <v>0</v>
      </c>
      <c r="D17" s="80">
        <v>0</v>
      </c>
    </row>
    <row r="18" spans="1:4" ht="15">
      <c r="A18" s="78" t="s">
        <v>97</v>
      </c>
      <c r="B18" s="79" t="s">
        <v>44</v>
      </c>
      <c r="C18" s="80">
        <v>0</v>
      </c>
      <c r="D18" s="80">
        <v>0</v>
      </c>
    </row>
    <row r="19" spans="1:4" ht="38.25">
      <c r="A19" s="78" t="s">
        <v>104</v>
      </c>
      <c r="B19" s="79" t="s">
        <v>46</v>
      </c>
      <c r="C19" s="80">
        <v>0</v>
      </c>
      <c r="D19" s="80">
        <v>0</v>
      </c>
    </row>
    <row r="20" spans="1:4" ht="15">
      <c r="A20" s="78" t="s">
        <v>105</v>
      </c>
      <c r="B20" s="79" t="s">
        <v>48</v>
      </c>
      <c r="C20" s="80">
        <v>0</v>
      </c>
      <c r="D20" s="80">
        <v>0</v>
      </c>
    </row>
    <row r="21" spans="1:4" ht="25.5">
      <c r="A21" s="78" t="s">
        <v>106</v>
      </c>
      <c r="B21" s="79" t="s">
        <v>50</v>
      </c>
      <c r="C21" s="80">
        <v>0</v>
      </c>
      <c r="D21" s="80">
        <v>0</v>
      </c>
    </row>
    <row r="22" spans="1:4" ht="15">
      <c r="A22" s="78" t="s">
        <v>107</v>
      </c>
      <c r="B22" s="76">
        <v>13</v>
      </c>
      <c r="C22" s="80">
        <v>0</v>
      </c>
      <c r="D22" s="80">
        <v>0</v>
      </c>
    </row>
    <row r="23" spans="1:4">
      <c r="A23" s="83"/>
      <c r="B23" s="83"/>
      <c r="C23" s="83"/>
      <c r="D23" s="83"/>
    </row>
  </sheetData>
  <mergeCells count="4">
    <mergeCell ref="A5:A8"/>
    <mergeCell ref="B5:B8"/>
    <mergeCell ref="C5:C8"/>
    <mergeCell ref="D5:D8"/>
  </mergeCells>
  <pageMargins left="0.59055118110236227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2:I20"/>
  <sheetViews>
    <sheetView topLeftCell="A4" zoomScaleNormal="100" zoomScaleSheetLayoutView="100" workbookViewId="0">
      <selection activeCell="A13" sqref="A13"/>
    </sheetView>
  </sheetViews>
  <sheetFormatPr defaultRowHeight="12.75"/>
  <cols>
    <col min="1" max="1" width="38.5703125" style="85" customWidth="1"/>
    <col min="2" max="3" width="9.140625" style="85"/>
    <col min="4" max="4" width="10.42578125" style="85" customWidth="1"/>
    <col min="5" max="5" width="9.140625" style="85"/>
    <col min="6" max="6" width="8.85546875" style="85" customWidth="1"/>
    <col min="7" max="7" width="12.5703125" style="85" customWidth="1"/>
    <col min="8" max="8" width="9.140625" style="85"/>
    <col min="9" max="9" width="7.85546875" style="85" customWidth="1"/>
    <col min="10" max="16384" width="9.140625" style="85"/>
  </cols>
  <sheetData>
    <row r="2" spans="1:9" ht="18.75">
      <c r="A2" s="236" t="s">
        <v>108</v>
      </c>
      <c r="B2" s="236"/>
      <c r="C2" s="236"/>
      <c r="D2" s="236"/>
      <c r="E2" s="236"/>
      <c r="F2" s="236"/>
      <c r="G2" s="236"/>
      <c r="H2" s="236"/>
      <c r="I2" s="84"/>
    </row>
    <row r="3" spans="1:9">
      <c r="A3" s="86"/>
      <c r="B3" s="86"/>
      <c r="C3" s="86"/>
      <c r="D3" s="86"/>
      <c r="E3" s="86"/>
      <c r="F3" s="86"/>
      <c r="G3" s="86"/>
      <c r="H3" s="86"/>
      <c r="I3" s="84"/>
    </row>
    <row r="4" spans="1:9" ht="18.75">
      <c r="A4" s="237" t="s">
        <v>109</v>
      </c>
      <c r="B4" s="237"/>
      <c r="C4" s="237"/>
      <c r="D4" s="237"/>
      <c r="E4" s="237"/>
      <c r="F4" s="237"/>
      <c r="G4" s="237"/>
      <c r="H4" s="237"/>
      <c r="I4" s="84"/>
    </row>
    <row r="5" spans="1:9">
      <c r="A5" s="86"/>
      <c r="B5" s="86"/>
      <c r="C5" s="86"/>
      <c r="D5" s="86"/>
      <c r="E5" s="86"/>
      <c r="F5" s="86"/>
      <c r="G5" s="86"/>
      <c r="H5" s="86"/>
      <c r="I5" s="84"/>
    </row>
    <row r="6" spans="1:9">
      <c r="A6" s="238" t="s">
        <v>110</v>
      </c>
      <c r="B6" s="238"/>
      <c r="C6" s="238"/>
      <c r="D6" s="238"/>
      <c r="E6" s="238"/>
      <c r="F6" s="238"/>
      <c r="G6" s="238"/>
      <c r="H6" s="238"/>
      <c r="I6" s="238"/>
    </row>
    <row r="7" spans="1:9">
      <c r="A7" s="87"/>
      <c r="B7" s="88"/>
      <c r="C7" s="88"/>
      <c r="D7" s="88"/>
      <c r="E7" s="88"/>
      <c r="F7" s="88"/>
      <c r="G7" s="88"/>
      <c r="H7" s="88"/>
    </row>
    <row r="8" spans="1:9">
      <c r="A8" s="89" t="s">
        <v>111</v>
      </c>
    </row>
    <row r="9" spans="1:9" ht="14.25">
      <c r="A9" s="235" t="s">
        <v>112</v>
      </c>
      <c r="B9" s="235" t="s">
        <v>24</v>
      </c>
      <c r="C9" s="235" t="s">
        <v>113</v>
      </c>
      <c r="D9" s="235" t="s">
        <v>114</v>
      </c>
      <c r="E9" s="239" t="s">
        <v>115</v>
      </c>
      <c r="F9" s="239"/>
      <c r="G9" s="235" t="s">
        <v>116</v>
      </c>
      <c r="H9" s="235" t="s">
        <v>117</v>
      </c>
      <c r="I9" s="240"/>
    </row>
    <row r="10" spans="1:9">
      <c r="A10" s="239"/>
      <c r="B10" s="235"/>
      <c r="C10" s="235"/>
      <c r="D10" s="235"/>
      <c r="E10" s="235" t="s">
        <v>118</v>
      </c>
      <c r="F10" s="235" t="s">
        <v>119</v>
      </c>
      <c r="G10" s="235"/>
      <c r="H10" s="240"/>
      <c r="I10" s="240"/>
    </row>
    <row r="11" spans="1:9" ht="71.25">
      <c r="A11" s="239"/>
      <c r="B11" s="235"/>
      <c r="C11" s="235"/>
      <c r="D11" s="235"/>
      <c r="E11" s="235"/>
      <c r="F11" s="235"/>
      <c r="G11" s="235"/>
      <c r="H11" s="90" t="s">
        <v>120</v>
      </c>
      <c r="I11" s="90" t="s">
        <v>121</v>
      </c>
    </row>
    <row r="12" spans="1:9">
      <c r="A12" s="91">
        <v>1</v>
      </c>
      <c r="B12" s="91">
        <v>2</v>
      </c>
      <c r="C12" s="91">
        <v>3</v>
      </c>
      <c r="D12" s="91">
        <v>4</v>
      </c>
      <c r="E12" s="91">
        <v>5</v>
      </c>
      <c r="F12" s="91">
        <v>6</v>
      </c>
      <c r="G12" s="91">
        <v>7</v>
      </c>
      <c r="H12" s="91">
        <v>8</v>
      </c>
      <c r="I12" s="91">
        <v>9</v>
      </c>
    </row>
    <row r="13" spans="1:9" ht="15">
      <c r="A13" s="92" t="s">
        <v>122</v>
      </c>
      <c r="B13" s="93" t="s">
        <v>28</v>
      </c>
      <c r="C13" s="54">
        <f>SUM(C14:C18)</f>
        <v>12471</v>
      </c>
      <c r="D13" s="54">
        <f t="shared" ref="D13:I13" si="0">SUM(D14:D18)</f>
        <v>10014</v>
      </c>
      <c r="E13" s="54">
        <f t="shared" si="0"/>
        <v>296</v>
      </c>
      <c r="F13" s="54">
        <f t="shared" si="0"/>
        <v>12175</v>
      </c>
      <c r="G13" s="54">
        <f t="shared" si="0"/>
        <v>12471</v>
      </c>
      <c r="H13" s="54">
        <f t="shared" si="0"/>
        <v>7411</v>
      </c>
      <c r="I13" s="54">
        <f t="shared" si="0"/>
        <v>0</v>
      </c>
    </row>
    <row r="14" spans="1:9" ht="15">
      <c r="A14" s="94" t="s">
        <v>123</v>
      </c>
      <c r="B14" s="93" t="s">
        <v>30</v>
      </c>
      <c r="C14" s="54">
        <f>E14+F14</f>
        <v>4004</v>
      </c>
      <c r="D14" s="54">
        <v>1829</v>
      </c>
      <c r="E14" s="54">
        <v>64</v>
      </c>
      <c r="F14" s="54">
        <v>3940</v>
      </c>
      <c r="G14" s="54">
        <f>C14</f>
        <v>4004</v>
      </c>
      <c r="H14" s="54">
        <v>1780</v>
      </c>
      <c r="I14" s="54">
        <v>0</v>
      </c>
    </row>
    <row r="15" spans="1:9" ht="25.5">
      <c r="A15" s="92" t="s">
        <v>124</v>
      </c>
      <c r="B15" s="93" t="s">
        <v>32</v>
      </c>
      <c r="C15" s="54">
        <f>E15+F15</f>
        <v>5922</v>
      </c>
      <c r="D15" s="54">
        <v>5640</v>
      </c>
      <c r="E15" s="54">
        <v>116</v>
      </c>
      <c r="F15" s="54">
        <v>5806</v>
      </c>
      <c r="G15" s="54">
        <f>C15</f>
        <v>5922</v>
      </c>
      <c r="H15" s="54">
        <v>3889</v>
      </c>
      <c r="I15" s="54">
        <v>0</v>
      </c>
    </row>
    <row r="16" spans="1:9" ht="25.5">
      <c r="A16" s="92" t="s">
        <v>125</v>
      </c>
      <c r="B16" s="93" t="s">
        <v>34</v>
      </c>
      <c r="C16" s="54">
        <f>E16+F16</f>
        <v>0</v>
      </c>
      <c r="D16" s="54">
        <v>0</v>
      </c>
      <c r="E16" s="54">
        <v>0</v>
      </c>
      <c r="F16" s="54">
        <v>0</v>
      </c>
      <c r="G16" s="54">
        <f>C16</f>
        <v>0</v>
      </c>
      <c r="H16" s="54">
        <v>0</v>
      </c>
      <c r="I16" s="54">
        <v>0</v>
      </c>
    </row>
    <row r="17" spans="1:9" ht="76.5">
      <c r="A17" s="92" t="s">
        <v>126</v>
      </c>
      <c r="B17" s="93" t="s">
        <v>36</v>
      </c>
      <c r="C17" s="54">
        <f>E17+F17</f>
        <v>183</v>
      </c>
      <c r="D17" s="54">
        <v>183</v>
      </c>
      <c r="E17" s="54">
        <v>25</v>
      </c>
      <c r="F17" s="54">
        <v>158</v>
      </c>
      <c r="G17" s="54">
        <f>C17</f>
        <v>183</v>
      </c>
      <c r="H17" s="54">
        <v>90</v>
      </c>
      <c r="I17" s="54">
        <v>0</v>
      </c>
    </row>
    <row r="18" spans="1:9" ht="51">
      <c r="A18" s="92" t="s">
        <v>127</v>
      </c>
      <c r="B18" s="93" t="s">
        <v>38</v>
      </c>
      <c r="C18" s="54">
        <f>E18+F18</f>
        <v>2362</v>
      </c>
      <c r="D18" s="54">
        <v>2362</v>
      </c>
      <c r="E18" s="54">
        <v>91</v>
      </c>
      <c r="F18" s="54">
        <v>2271</v>
      </c>
      <c r="G18" s="54">
        <f>C18</f>
        <v>2362</v>
      </c>
      <c r="H18" s="54">
        <v>1652</v>
      </c>
      <c r="I18" s="54">
        <v>0</v>
      </c>
    </row>
    <row r="19" spans="1:9">
      <c r="A19" s="84"/>
      <c r="B19" s="84"/>
      <c r="C19" s="84"/>
      <c r="D19" s="84"/>
      <c r="E19" s="84"/>
      <c r="F19" s="84"/>
      <c r="G19" s="84"/>
      <c r="H19" s="84"/>
      <c r="I19" s="84"/>
    </row>
    <row r="20" spans="1:9" ht="14.25">
      <c r="A20" s="95" t="s">
        <v>128</v>
      </c>
    </row>
  </sheetData>
  <mergeCells count="12">
    <mergeCell ref="E10:E11"/>
    <mergeCell ref="F10:F11"/>
    <mergeCell ref="A2:H2"/>
    <mergeCell ref="A4:H4"/>
    <mergeCell ref="A6:I6"/>
    <mergeCell ref="A9:A11"/>
    <mergeCell ref="B9:B11"/>
    <mergeCell ref="C9:C11"/>
    <mergeCell ref="D9:D11"/>
    <mergeCell ref="E9:F9"/>
    <mergeCell ref="G9:G11"/>
    <mergeCell ref="H9:I10"/>
  </mergeCells>
  <pageMargins left="0.78740157480314965" right="0.78740157480314965" top="0.78740157480314965" bottom="0.19685039370078741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J38"/>
  <sheetViews>
    <sheetView zoomScaleNormal="100" zoomScaleSheetLayoutView="100" workbookViewId="0">
      <selection activeCell="B21" sqref="A21:B27"/>
    </sheetView>
  </sheetViews>
  <sheetFormatPr defaultRowHeight="12.75"/>
  <cols>
    <col min="1" max="1" width="35.28515625" style="46" customWidth="1"/>
    <col min="2" max="2" width="9.140625" style="46"/>
    <col min="3" max="3" width="7.7109375" style="46" customWidth="1"/>
    <col min="4" max="4" width="10.42578125" style="46" customWidth="1"/>
    <col min="5" max="6" width="9.140625" style="46"/>
    <col min="7" max="7" width="11.85546875" style="46" customWidth="1"/>
    <col min="8" max="16384" width="9.140625" style="46"/>
  </cols>
  <sheetData>
    <row r="1" spans="1:9">
      <c r="A1" s="96"/>
      <c r="B1" s="96"/>
      <c r="C1" s="96"/>
      <c r="D1" s="96"/>
      <c r="E1" s="96"/>
      <c r="F1" s="96"/>
      <c r="G1" s="96"/>
      <c r="H1" s="96"/>
      <c r="I1" s="96"/>
    </row>
    <row r="2" spans="1:9">
      <c r="A2" s="241" t="s">
        <v>129</v>
      </c>
      <c r="B2" s="241"/>
      <c r="C2" s="241"/>
      <c r="D2" s="241"/>
      <c r="E2" s="241"/>
      <c r="F2" s="241"/>
      <c r="G2" s="72"/>
      <c r="H2" s="72"/>
      <c r="I2" s="96"/>
    </row>
    <row r="3" spans="1:9">
      <c r="A3" s="97"/>
      <c r="B3" s="96"/>
      <c r="C3" s="96"/>
      <c r="D3" s="96"/>
      <c r="E3" s="96"/>
      <c r="F3" s="96"/>
      <c r="G3" s="96"/>
      <c r="H3" s="96"/>
      <c r="I3" s="96"/>
    </row>
    <row r="4" spans="1:9">
      <c r="A4" s="98" t="s">
        <v>130</v>
      </c>
      <c r="B4" s="96"/>
      <c r="C4" s="96"/>
      <c r="D4" s="96"/>
      <c r="E4" s="96"/>
      <c r="F4" s="96"/>
      <c r="G4" s="96"/>
      <c r="H4" s="96"/>
      <c r="I4" s="96"/>
    </row>
    <row r="5" spans="1:9" ht="14.25">
      <c r="A5" s="242" t="s">
        <v>112</v>
      </c>
      <c r="B5" s="231" t="s">
        <v>24</v>
      </c>
      <c r="C5" s="231" t="s">
        <v>113</v>
      </c>
      <c r="D5" s="231" t="s">
        <v>114</v>
      </c>
      <c r="E5" s="230" t="s">
        <v>131</v>
      </c>
      <c r="F5" s="230"/>
      <c r="G5" s="231" t="s">
        <v>132</v>
      </c>
      <c r="H5" s="231" t="s">
        <v>133</v>
      </c>
      <c r="I5" s="246"/>
    </row>
    <row r="6" spans="1:9">
      <c r="A6" s="243"/>
      <c r="B6" s="231"/>
      <c r="C6" s="231"/>
      <c r="D6" s="231"/>
      <c r="E6" s="231" t="s">
        <v>118</v>
      </c>
      <c r="F6" s="231" t="s">
        <v>119</v>
      </c>
      <c r="G6" s="231"/>
      <c r="H6" s="246"/>
      <c r="I6" s="246"/>
    </row>
    <row r="7" spans="1:9" ht="71.25">
      <c r="A7" s="244"/>
      <c r="B7" s="231"/>
      <c r="C7" s="231"/>
      <c r="D7" s="231"/>
      <c r="E7" s="231"/>
      <c r="F7" s="231"/>
      <c r="G7" s="231"/>
      <c r="H7" s="99" t="s">
        <v>120</v>
      </c>
      <c r="I7" s="99" t="s">
        <v>121</v>
      </c>
    </row>
    <row r="8" spans="1:9">
      <c r="A8" s="100">
        <v>1</v>
      </c>
      <c r="B8" s="100">
        <v>2</v>
      </c>
      <c r="C8" s="100">
        <v>3</v>
      </c>
      <c r="D8" s="100">
        <v>4</v>
      </c>
      <c r="E8" s="100">
        <v>5</v>
      </c>
      <c r="F8" s="100">
        <v>6</v>
      </c>
      <c r="G8" s="100">
        <v>7</v>
      </c>
      <c r="H8" s="100">
        <v>8</v>
      </c>
      <c r="I8" s="100">
        <v>9</v>
      </c>
    </row>
    <row r="9" spans="1:9" ht="25.5">
      <c r="A9" s="63" t="s">
        <v>122</v>
      </c>
      <c r="B9" s="64" t="s">
        <v>28</v>
      </c>
      <c r="C9" s="101">
        <f>SUM(C10:C14)</f>
        <v>0</v>
      </c>
      <c r="D9" s="101">
        <f t="shared" ref="D9:I9" si="0">SUM(D10:D14)</f>
        <v>0</v>
      </c>
      <c r="E9" s="101">
        <f t="shared" si="0"/>
        <v>0</v>
      </c>
      <c r="F9" s="101">
        <f t="shared" si="0"/>
        <v>0</v>
      </c>
      <c r="G9" s="101">
        <f t="shared" si="0"/>
        <v>0</v>
      </c>
      <c r="H9" s="101">
        <f t="shared" si="0"/>
        <v>0</v>
      </c>
      <c r="I9" s="101">
        <f t="shared" si="0"/>
        <v>0</v>
      </c>
    </row>
    <row r="10" spans="1:9" ht="15">
      <c r="A10" s="102" t="s">
        <v>134</v>
      </c>
      <c r="B10" s="64" t="s">
        <v>30</v>
      </c>
      <c r="C10" s="101">
        <f>E10+F10</f>
        <v>0</v>
      </c>
      <c r="D10" s="101">
        <v>0</v>
      </c>
      <c r="E10" s="101">
        <v>0</v>
      </c>
      <c r="F10" s="103">
        <v>0</v>
      </c>
      <c r="G10" s="101">
        <f>C10</f>
        <v>0</v>
      </c>
      <c r="H10" s="103">
        <v>0</v>
      </c>
      <c r="I10" s="103">
        <v>0</v>
      </c>
    </row>
    <row r="11" spans="1:9" ht="51">
      <c r="A11" s="63" t="s">
        <v>135</v>
      </c>
      <c r="B11" s="64" t="s">
        <v>32</v>
      </c>
      <c r="C11" s="101">
        <f>E11+F11</f>
        <v>0</v>
      </c>
      <c r="D11" s="101">
        <v>0</v>
      </c>
      <c r="E11" s="101">
        <v>0</v>
      </c>
      <c r="F11" s="103">
        <v>0</v>
      </c>
      <c r="G11" s="101">
        <f>C11</f>
        <v>0</v>
      </c>
      <c r="H11" s="103">
        <v>0</v>
      </c>
      <c r="I11" s="103">
        <v>0</v>
      </c>
    </row>
    <row r="12" spans="1:9" ht="25.5">
      <c r="A12" s="63" t="s">
        <v>136</v>
      </c>
      <c r="B12" s="64" t="s">
        <v>34</v>
      </c>
      <c r="C12" s="101">
        <f>E12+F12</f>
        <v>0</v>
      </c>
      <c r="D12" s="101">
        <v>0</v>
      </c>
      <c r="E12" s="101">
        <v>0</v>
      </c>
      <c r="F12" s="103">
        <v>0</v>
      </c>
      <c r="G12" s="101">
        <f>C12</f>
        <v>0</v>
      </c>
      <c r="H12" s="103">
        <v>0</v>
      </c>
      <c r="I12" s="103">
        <v>0</v>
      </c>
    </row>
    <row r="13" spans="1:9" ht="38.25">
      <c r="A13" s="63" t="s">
        <v>137</v>
      </c>
      <c r="B13" s="64" t="s">
        <v>36</v>
      </c>
      <c r="C13" s="101">
        <f>E13+F13</f>
        <v>0</v>
      </c>
      <c r="D13" s="101">
        <v>0</v>
      </c>
      <c r="E13" s="101">
        <v>0</v>
      </c>
      <c r="F13" s="103">
        <v>0</v>
      </c>
      <c r="G13" s="101">
        <f>C13</f>
        <v>0</v>
      </c>
      <c r="H13" s="103">
        <v>0</v>
      </c>
      <c r="I13" s="103">
        <v>0</v>
      </c>
    </row>
    <row r="14" spans="1:9" ht="25.5">
      <c r="A14" s="63" t="s">
        <v>125</v>
      </c>
      <c r="B14" s="64" t="s">
        <v>38</v>
      </c>
      <c r="C14" s="101">
        <f>E14+F14</f>
        <v>0</v>
      </c>
      <c r="D14" s="101">
        <v>0</v>
      </c>
      <c r="E14" s="101">
        <v>0</v>
      </c>
      <c r="F14" s="103">
        <v>0</v>
      </c>
      <c r="G14" s="101">
        <f>C14</f>
        <v>0</v>
      </c>
      <c r="H14" s="103">
        <v>0</v>
      </c>
      <c r="I14" s="103">
        <v>0</v>
      </c>
    </row>
    <row r="15" spans="1:9">
      <c r="A15" s="104"/>
      <c r="B15" s="104"/>
      <c r="C15" s="104"/>
      <c r="D15" s="104"/>
      <c r="E15" s="104"/>
      <c r="F15" s="104"/>
      <c r="G15" s="104"/>
      <c r="H15" s="104"/>
      <c r="I15" s="104"/>
    </row>
    <row r="16" spans="1:9" ht="14.25">
      <c r="A16" s="95" t="s">
        <v>128</v>
      </c>
      <c r="B16" s="96"/>
      <c r="C16" s="96"/>
      <c r="D16" s="96"/>
      <c r="E16" s="96"/>
      <c r="F16" s="96"/>
      <c r="G16" s="96"/>
      <c r="H16" s="96"/>
      <c r="I16" s="96"/>
    </row>
    <row r="17" spans="1:9">
      <c r="A17" s="96"/>
      <c r="B17" s="96"/>
      <c r="C17" s="96"/>
      <c r="D17" s="96"/>
      <c r="E17" s="96"/>
      <c r="F17" s="96"/>
      <c r="G17" s="96"/>
      <c r="H17" s="96"/>
      <c r="I17" s="96"/>
    </row>
    <row r="18" spans="1:9">
      <c r="A18" s="96"/>
      <c r="B18" s="96"/>
      <c r="C18" s="96"/>
      <c r="D18" s="96"/>
      <c r="E18" s="96"/>
      <c r="F18" s="96"/>
      <c r="G18" s="96"/>
      <c r="H18" s="96"/>
      <c r="I18" s="96"/>
    </row>
    <row r="19" spans="1:9">
      <c r="A19" s="241" t="s">
        <v>138</v>
      </c>
      <c r="B19" s="241"/>
      <c r="C19" s="241"/>
      <c r="D19" s="241"/>
      <c r="E19" s="241"/>
      <c r="F19" s="241"/>
      <c r="G19" s="105"/>
      <c r="H19" s="105"/>
      <c r="I19" s="96"/>
    </row>
    <row r="20" spans="1:9" ht="15">
      <c r="A20" s="106"/>
      <c r="B20" s="107"/>
      <c r="C20" s="107"/>
      <c r="D20" s="107"/>
      <c r="E20" s="96"/>
      <c r="F20" s="96"/>
      <c r="G20" s="96"/>
      <c r="H20" s="96"/>
      <c r="I20" s="96"/>
    </row>
    <row r="21" spans="1:9" ht="15">
      <c r="A21" s="98" t="s">
        <v>139</v>
      </c>
      <c r="B21" s="107"/>
      <c r="C21" s="107"/>
      <c r="D21" s="107"/>
      <c r="E21" s="96"/>
      <c r="F21" s="96"/>
      <c r="G21" s="96"/>
      <c r="H21" s="96"/>
      <c r="I21" s="96"/>
    </row>
    <row r="22" spans="1:9" ht="15">
      <c r="A22" s="231" t="s">
        <v>140</v>
      </c>
      <c r="B22" s="231" t="s">
        <v>24</v>
      </c>
      <c r="C22" s="231" t="s">
        <v>141</v>
      </c>
      <c r="D22" s="245"/>
      <c r="E22" s="96"/>
      <c r="F22" s="96"/>
      <c r="G22" s="96"/>
      <c r="H22" s="96"/>
      <c r="I22" s="96"/>
    </row>
    <row r="23" spans="1:9">
      <c r="A23" s="230"/>
      <c r="B23" s="231"/>
      <c r="C23" s="231" t="s">
        <v>142</v>
      </c>
      <c r="D23" s="231" t="s">
        <v>143</v>
      </c>
      <c r="E23" s="96"/>
      <c r="F23" s="96"/>
      <c r="G23" s="96"/>
      <c r="H23" s="96"/>
      <c r="I23" s="96"/>
    </row>
    <row r="24" spans="1:9" ht="15.75" customHeight="1">
      <c r="A24" s="230"/>
      <c r="B24" s="231"/>
      <c r="C24" s="231"/>
      <c r="D24" s="231"/>
      <c r="E24" s="96"/>
      <c r="F24" s="96"/>
      <c r="G24" s="96"/>
      <c r="H24" s="96"/>
      <c r="I24" s="96"/>
    </row>
    <row r="25" spans="1:9" ht="15">
      <c r="A25" s="108">
        <v>1</v>
      </c>
      <c r="B25" s="108">
        <v>2</v>
      </c>
      <c r="C25" s="108">
        <v>3</v>
      </c>
      <c r="D25" s="108">
        <v>4</v>
      </c>
      <c r="E25" s="96"/>
      <c r="F25" s="96"/>
      <c r="G25" s="96"/>
      <c r="H25" s="96"/>
      <c r="I25" s="96"/>
    </row>
    <row r="26" spans="1:9">
      <c r="A26" s="63" t="s">
        <v>144</v>
      </c>
      <c r="B26" s="64" t="s">
        <v>28</v>
      </c>
      <c r="C26" s="103">
        <f>C27+C28</f>
        <v>0</v>
      </c>
      <c r="D26" s="103">
        <f>D27+D28</f>
        <v>0</v>
      </c>
      <c r="E26" s="96"/>
      <c r="F26" s="96"/>
      <c r="G26" s="96"/>
      <c r="H26" s="96"/>
      <c r="I26" s="96"/>
    </row>
    <row r="27" spans="1:9" ht="25.5">
      <c r="A27" s="102" t="s">
        <v>145</v>
      </c>
      <c r="B27" s="64" t="s">
        <v>30</v>
      </c>
      <c r="C27" s="103">
        <v>0</v>
      </c>
      <c r="D27" s="103">
        <v>0</v>
      </c>
      <c r="E27" s="96"/>
      <c r="F27" s="96"/>
      <c r="G27" s="96"/>
      <c r="H27" s="96"/>
      <c r="I27" s="96"/>
    </row>
    <row r="28" spans="1:9">
      <c r="A28" s="102" t="s">
        <v>119</v>
      </c>
      <c r="B28" s="64" t="s">
        <v>32</v>
      </c>
      <c r="C28" s="103">
        <v>0</v>
      </c>
      <c r="D28" s="103">
        <v>0</v>
      </c>
      <c r="E28" s="96"/>
      <c r="F28" s="96"/>
      <c r="G28" s="96"/>
      <c r="H28" s="96"/>
      <c r="I28" s="96"/>
    </row>
    <row r="29" spans="1:9" ht="25.5">
      <c r="A29" s="63" t="s">
        <v>146</v>
      </c>
      <c r="B29" s="64" t="s">
        <v>34</v>
      </c>
      <c r="C29" s="103">
        <v>0</v>
      </c>
      <c r="D29" s="103">
        <v>0</v>
      </c>
      <c r="E29" s="96"/>
      <c r="F29" s="96"/>
      <c r="G29" s="96"/>
      <c r="H29" s="96"/>
      <c r="I29" s="96"/>
    </row>
    <row r="30" spans="1:9">
      <c r="A30" s="63" t="s">
        <v>147</v>
      </c>
      <c r="B30" s="64"/>
      <c r="C30" s="103"/>
      <c r="D30" s="103"/>
      <c r="E30" s="96"/>
      <c r="F30" s="96"/>
      <c r="G30" s="96"/>
      <c r="H30" s="96"/>
      <c r="I30" s="96"/>
    </row>
    <row r="31" spans="1:9" ht="25.5">
      <c r="A31" s="102" t="s">
        <v>148</v>
      </c>
      <c r="B31" s="64" t="s">
        <v>38</v>
      </c>
      <c r="C31" s="103">
        <v>0</v>
      </c>
      <c r="D31" s="103">
        <v>0</v>
      </c>
      <c r="E31" s="96"/>
      <c r="F31" s="96"/>
      <c r="G31" s="96"/>
      <c r="H31" s="96"/>
      <c r="I31" s="96"/>
    </row>
    <row r="32" spans="1:9">
      <c r="A32" s="102" t="s">
        <v>149</v>
      </c>
      <c r="B32" s="64" t="s">
        <v>40</v>
      </c>
      <c r="C32" s="103">
        <v>0</v>
      </c>
      <c r="D32" s="103">
        <v>0</v>
      </c>
      <c r="E32" s="96"/>
      <c r="F32" s="96"/>
      <c r="G32" s="96"/>
      <c r="H32" s="96"/>
      <c r="I32" s="96"/>
    </row>
    <row r="33" spans="1:10">
      <c r="A33" s="96"/>
      <c r="B33" s="96"/>
      <c r="C33" s="96"/>
      <c r="D33" s="96"/>
      <c r="E33" s="96"/>
      <c r="F33" s="96"/>
      <c r="G33" s="96"/>
      <c r="H33" s="96"/>
      <c r="I33" s="96"/>
    </row>
    <row r="34" spans="1:10">
      <c r="A34" s="96"/>
      <c r="B34" s="96"/>
      <c r="C34" s="96"/>
      <c r="D34" s="96"/>
      <c r="E34" s="96"/>
      <c r="F34" s="96"/>
      <c r="G34" s="96"/>
      <c r="H34" s="96"/>
      <c r="I34" s="96"/>
    </row>
    <row r="35" spans="1:10">
      <c r="A35" s="96"/>
      <c r="B35" s="96"/>
      <c r="C35" s="96"/>
      <c r="D35" s="96"/>
      <c r="E35" s="96"/>
      <c r="F35" s="96"/>
      <c r="G35" s="96"/>
      <c r="H35" s="96"/>
      <c r="I35" s="96"/>
    </row>
    <row r="36" spans="1:10" ht="18.75">
      <c r="A36" s="109" t="s">
        <v>150</v>
      </c>
      <c r="B36" s="72"/>
      <c r="C36" s="72"/>
      <c r="D36" s="72"/>
      <c r="E36" s="72"/>
      <c r="F36" s="72"/>
      <c r="G36" s="72"/>
      <c r="H36" s="72"/>
      <c r="I36" s="72"/>
      <c r="J36" s="72"/>
    </row>
    <row r="37" spans="1:10">
      <c r="A37" s="72"/>
      <c r="B37" s="110"/>
      <c r="C37" s="72"/>
      <c r="D37" s="72"/>
      <c r="E37" s="72"/>
      <c r="F37" s="72"/>
      <c r="G37" s="72"/>
      <c r="H37" s="72"/>
      <c r="I37" s="72"/>
      <c r="J37" s="72"/>
    </row>
    <row r="38" spans="1:10">
      <c r="A38" s="111" t="s">
        <v>151</v>
      </c>
      <c r="B38" s="112">
        <v>17510</v>
      </c>
      <c r="C38" s="113"/>
      <c r="D38" s="114" t="s">
        <v>152</v>
      </c>
      <c r="E38" s="114"/>
      <c r="F38" s="114"/>
      <c r="G38" s="115"/>
      <c r="H38" s="112">
        <v>0</v>
      </c>
    </row>
  </sheetData>
  <mergeCells count="16">
    <mergeCell ref="G5:G7"/>
    <mergeCell ref="H5:I6"/>
    <mergeCell ref="E6:E7"/>
    <mergeCell ref="F6:F7"/>
    <mergeCell ref="A19:F19"/>
    <mergeCell ref="A22:A24"/>
    <mergeCell ref="B22:B24"/>
    <mergeCell ref="C22:D22"/>
    <mergeCell ref="C23:C24"/>
    <mergeCell ref="D23:D24"/>
    <mergeCell ref="A2:F2"/>
    <mergeCell ref="A5:A7"/>
    <mergeCell ref="B5:B7"/>
    <mergeCell ref="C5:C7"/>
    <mergeCell ref="D5:D7"/>
    <mergeCell ref="E5:F5"/>
  </mergeCells>
  <pageMargins left="0.78740157480314965" right="0.78740157480314965" top="0.78740157480314965" bottom="0.19685039370078741" header="0.51181102362204722" footer="0.51181102362204722"/>
  <pageSetup paperSize="9" scale="7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R13"/>
  <sheetViews>
    <sheetView zoomScaleNormal="100" zoomScaleSheetLayoutView="100" workbookViewId="0">
      <selection activeCell="P14" sqref="P14"/>
    </sheetView>
  </sheetViews>
  <sheetFormatPr defaultRowHeight="12.75"/>
  <cols>
    <col min="1" max="1" width="25.42578125" style="85" customWidth="1"/>
    <col min="2" max="2" width="9.42578125" style="85" customWidth="1"/>
    <col min="3" max="3" width="7.42578125" style="85" customWidth="1"/>
    <col min="4" max="4" width="9.140625" style="85"/>
    <col min="5" max="5" width="7.5703125" style="85" customWidth="1"/>
    <col min="6" max="6" width="8" style="85" customWidth="1"/>
    <col min="7" max="7" width="7.85546875" style="85" customWidth="1"/>
    <col min="8" max="8" width="9.140625" style="85"/>
    <col min="9" max="9" width="7.7109375" style="85" customWidth="1"/>
    <col min="10" max="11" width="8.140625" style="85" customWidth="1"/>
    <col min="12" max="12" width="9.140625" style="85"/>
    <col min="13" max="13" width="7.5703125" style="85" customWidth="1"/>
    <col min="14" max="14" width="7.7109375" style="85" customWidth="1"/>
    <col min="15" max="15" width="7.5703125" style="85" customWidth="1"/>
    <col min="16" max="16" width="9.140625" style="85"/>
    <col min="17" max="17" width="7.7109375" style="85" customWidth="1"/>
    <col min="18" max="18" width="8" style="85" customWidth="1"/>
    <col min="19" max="16384" width="9.140625" style="85"/>
  </cols>
  <sheetData>
    <row r="1" spans="1:18">
      <c r="A1" s="116"/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</row>
    <row r="2" spans="1:18" ht="15.75">
      <c r="A2" s="247" t="s">
        <v>153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116"/>
      <c r="P2" s="116"/>
      <c r="Q2" s="116"/>
      <c r="R2" s="116"/>
    </row>
    <row r="3" spans="1:18">
      <c r="A3" s="116"/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</row>
    <row r="4" spans="1:18">
      <c r="A4" s="116"/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</row>
    <row r="5" spans="1:18">
      <c r="A5" s="116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</row>
    <row r="6" spans="1:18">
      <c r="A6" s="117" t="s">
        <v>154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</row>
    <row r="7" spans="1:18">
      <c r="A7" s="248" t="s">
        <v>155</v>
      </c>
      <c r="B7" s="248" t="s">
        <v>24</v>
      </c>
      <c r="C7" s="250" t="s">
        <v>156</v>
      </c>
      <c r="D7" s="251"/>
      <c r="E7" s="251"/>
      <c r="F7" s="251"/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251"/>
      <c r="R7" s="252"/>
    </row>
    <row r="8" spans="1:18" ht="28.5" customHeight="1">
      <c r="A8" s="248"/>
      <c r="B8" s="248"/>
      <c r="C8" s="248" t="s">
        <v>157</v>
      </c>
      <c r="D8" s="249"/>
      <c r="E8" s="249"/>
      <c r="F8" s="249"/>
      <c r="G8" s="248" t="s">
        <v>119</v>
      </c>
      <c r="H8" s="249"/>
      <c r="I8" s="249"/>
      <c r="J8" s="249"/>
      <c r="K8" s="253" t="s">
        <v>158</v>
      </c>
      <c r="L8" s="254"/>
      <c r="M8" s="254"/>
      <c r="N8" s="255"/>
      <c r="O8" s="248" t="s">
        <v>159</v>
      </c>
      <c r="P8" s="248"/>
      <c r="Q8" s="248"/>
      <c r="R8" s="248"/>
    </row>
    <row r="9" spans="1:18" ht="14.25" customHeight="1">
      <c r="A9" s="248"/>
      <c r="B9" s="248"/>
      <c r="C9" s="248" t="s">
        <v>113</v>
      </c>
      <c r="D9" s="248" t="s">
        <v>160</v>
      </c>
      <c r="E9" s="248" t="s">
        <v>161</v>
      </c>
      <c r="F9" s="248"/>
      <c r="G9" s="249" t="s">
        <v>113</v>
      </c>
      <c r="H9" s="248" t="s">
        <v>160</v>
      </c>
      <c r="I9" s="249" t="s">
        <v>161</v>
      </c>
      <c r="J9" s="249"/>
      <c r="K9" s="249" t="s">
        <v>113</v>
      </c>
      <c r="L9" s="248" t="s">
        <v>160</v>
      </c>
      <c r="M9" s="249" t="s">
        <v>161</v>
      </c>
      <c r="N9" s="249"/>
      <c r="O9" s="249" t="s">
        <v>113</v>
      </c>
      <c r="P9" s="248" t="s">
        <v>160</v>
      </c>
      <c r="Q9" s="249" t="s">
        <v>161</v>
      </c>
      <c r="R9" s="249"/>
    </row>
    <row r="10" spans="1:18" ht="58.5" customHeight="1">
      <c r="A10" s="248"/>
      <c r="B10" s="249"/>
      <c r="C10" s="249"/>
      <c r="D10" s="248"/>
      <c r="E10" s="118" t="s">
        <v>162</v>
      </c>
      <c r="F10" s="118" t="s">
        <v>163</v>
      </c>
      <c r="G10" s="249"/>
      <c r="H10" s="248"/>
      <c r="I10" s="118" t="s">
        <v>162</v>
      </c>
      <c r="J10" s="118" t="s">
        <v>163</v>
      </c>
      <c r="K10" s="249"/>
      <c r="L10" s="248"/>
      <c r="M10" s="118" t="s">
        <v>162</v>
      </c>
      <c r="N10" s="118" t="s">
        <v>163</v>
      </c>
      <c r="O10" s="249"/>
      <c r="P10" s="248"/>
      <c r="Q10" s="118" t="s">
        <v>162</v>
      </c>
      <c r="R10" s="118" t="s">
        <v>163</v>
      </c>
    </row>
    <row r="11" spans="1:18">
      <c r="A11" s="119">
        <v>1</v>
      </c>
      <c r="B11" s="93" t="s">
        <v>85</v>
      </c>
      <c r="C11" s="120">
        <v>3</v>
      </c>
      <c r="D11" s="120">
        <v>4</v>
      </c>
      <c r="E11" s="120">
        <v>5</v>
      </c>
      <c r="F11" s="120">
        <v>6</v>
      </c>
      <c r="G11" s="120">
        <v>7</v>
      </c>
      <c r="H11" s="120">
        <v>8</v>
      </c>
      <c r="I11" s="120">
        <v>9</v>
      </c>
      <c r="J11" s="120">
        <v>10</v>
      </c>
      <c r="K11" s="120">
        <v>11</v>
      </c>
      <c r="L11" s="120">
        <v>12</v>
      </c>
      <c r="M11" s="120">
        <v>13</v>
      </c>
      <c r="N11" s="120">
        <v>14</v>
      </c>
      <c r="O11" s="120">
        <v>15</v>
      </c>
      <c r="P11" s="120">
        <v>16</v>
      </c>
      <c r="Q11" s="120">
        <v>17</v>
      </c>
      <c r="R11" s="120">
        <v>18</v>
      </c>
    </row>
    <row r="12" spans="1:18">
      <c r="A12" s="121" t="s">
        <v>164</v>
      </c>
      <c r="B12" s="122" t="s">
        <v>28</v>
      </c>
      <c r="C12" s="123">
        <f>'2001'!E13</f>
        <v>296</v>
      </c>
      <c r="D12" s="124" t="s">
        <v>74</v>
      </c>
      <c r="E12" s="124" t="s">
        <v>74</v>
      </c>
      <c r="F12" s="124" t="s">
        <v>74</v>
      </c>
      <c r="G12" s="123">
        <f>'2001'!F13</f>
        <v>12175</v>
      </c>
      <c r="H12" s="124" t="s">
        <v>74</v>
      </c>
      <c r="I12" s="124" t="s">
        <v>74</v>
      </c>
      <c r="J12" s="124" t="s">
        <v>74</v>
      </c>
      <c r="K12" s="123">
        <f>'2001'!H13</f>
        <v>7411</v>
      </c>
      <c r="L12" s="124" t="s">
        <v>74</v>
      </c>
      <c r="M12" s="124" t="s">
        <v>74</v>
      </c>
      <c r="N12" s="124" t="s">
        <v>74</v>
      </c>
      <c r="O12" s="123">
        <f>'2001'!I13</f>
        <v>0</v>
      </c>
      <c r="P12" s="124" t="s">
        <v>74</v>
      </c>
      <c r="Q12" s="124" t="s">
        <v>74</v>
      </c>
      <c r="R12" s="124" t="s">
        <v>74</v>
      </c>
    </row>
    <row r="13" spans="1:18">
      <c r="A13" s="125" t="s">
        <v>165</v>
      </c>
      <c r="B13" s="126" t="s">
        <v>30</v>
      </c>
      <c r="C13" s="123">
        <f>'2002-2004'!E9</f>
        <v>0</v>
      </c>
      <c r="D13" s="123">
        <f>'2002-2004'!E9</f>
        <v>0</v>
      </c>
      <c r="E13" s="123">
        <f>'2002-2004'!C27</f>
        <v>0</v>
      </c>
      <c r="F13" s="123">
        <f>'2002-2004'!D27</f>
        <v>0</v>
      </c>
      <c r="G13" s="123">
        <f>'2002-2004'!F9</f>
        <v>0</v>
      </c>
      <c r="H13" s="123">
        <f>'2002-2004'!F9</f>
        <v>0</v>
      </c>
      <c r="I13" s="123">
        <f>'2002-2004'!C28</f>
        <v>0</v>
      </c>
      <c r="J13" s="123">
        <f>'2002-2004'!D28</f>
        <v>0</v>
      </c>
      <c r="K13" s="123">
        <f>'2002-2004'!H9</f>
        <v>0</v>
      </c>
      <c r="L13" s="123">
        <f>'2002-2004'!H9</f>
        <v>0</v>
      </c>
      <c r="M13" s="123">
        <f>'2002-2004'!C31</f>
        <v>0</v>
      </c>
      <c r="N13" s="123">
        <f>'2002-2004'!D31</f>
        <v>0</v>
      </c>
      <c r="O13" s="123">
        <f>'2002-2004'!I9</f>
        <v>0</v>
      </c>
      <c r="P13" s="123">
        <f>'2002-2004'!I9</f>
        <v>0</v>
      </c>
      <c r="Q13" s="123">
        <f>'2002-2004'!C32</f>
        <v>0</v>
      </c>
      <c r="R13" s="123">
        <f>EOT_2003</f>
        <v>0</v>
      </c>
    </row>
  </sheetData>
  <mergeCells count="20">
    <mergeCell ref="H9:H10"/>
    <mergeCell ref="I9:J9"/>
    <mergeCell ref="K9:K10"/>
    <mergeCell ref="L9:L10"/>
    <mergeCell ref="A2:N2"/>
    <mergeCell ref="A7:A10"/>
    <mergeCell ref="B7:B10"/>
    <mergeCell ref="C7:R7"/>
    <mergeCell ref="C8:F8"/>
    <mergeCell ref="G8:J8"/>
    <mergeCell ref="K8:N8"/>
    <mergeCell ref="O8:R8"/>
    <mergeCell ref="C9:C10"/>
    <mergeCell ref="D9:D10"/>
    <mergeCell ref="M9:N9"/>
    <mergeCell ref="O9:O10"/>
    <mergeCell ref="P9:P10"/>
    <mergeCell ref="Q9:R9"/>
    <mergeCell ref="E9:F9"/>
    <mergeCell ref="G9:G10"/>
  </mergeCells>
  <pageMargins left="0.19685039370078741" right="0.19685039370078741" top="0.98425196850393704" bottom="0.39370078740157483" header="0.51181102362204722" footer="0.51181102362204722"/>
  <pageSetup paperSize="9" scale="89" orientation="landscape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J118"/>
  <sheetViews>
    <sheetView topLeftCell="A7" zoomScale="145" zoomScaleNormal="145" zoomScaleSheetLayoutView="100" workbookViewId="0">
      <selection activeCell="C12" sqref="C12"/>
    </sheetView>
  </sheetViews>
  <sheetFormatPr defaultRowHeight="12.75"/>
  <cols>
    <col min="1" max="1" width="48.5703125" style="46" customWidth="1"/>
    <col min="2" max="2" width="8.28515625" style="46" customWidth="1"/>
    <col min="3" max="3" width="8.5703125" style="46" customWidth="1"/>
    <col min="4" max="4" width="10.85546875" style="46" customWidth="1"/>
    <col min="5" max="5" width="12.7109375" style="46" customWidth="1"/>
    <col min="6" max="6" width="10.140625" style="46" customWidth="1"/>
    <col min="7" max="7" width="8.7109375" style="46" customWidth="1"/>
    <col min="8" max="8" width="10.5703125" style="46" customWidth="1"/>
    <col min="9" max="16384" width="9.140625" style="46"/>
  </cols>
  <sheetData>
    <row r="1" spans="1:10" ht="18.75">
      <c r="A1" s="228" t="s">
        <v>166</v>
      </c>
      <c r="B1" s="228"/>
      <c r="C1" s="228"/>
      <c r="D1" s="228"/>
      <c r="E1" s="228"/>
      <c r="F1" s="228"/>
      <c r="G1" s="228"/>
      <c r="H1" s="228"/>
    </row>
    <row r="2" spans="1:10">
      <c r="A2" s="72"/>
      <c r="B2" s="72"/>
      <c r="C2" s="72"/>
      <c r="D2" s="72"/>
      <c r="E2" s="72"/>
      <c r="F2" s="72"/>
      <c r="G2" s="72"/>
      <c r="H2" s="72"/>
    </row>
    <row r="3" spans="1:10">
      <c r="A3" s="127" t="s">
        <v>167</v>
      </c>
      <c r="B3" s="72"/>
      <c r="C3" s="72"/>
      <c r="D3" s="72"/>
      <c r="E3" s="72"/>
      <c r="F3" s="72"/>
      <c r="G3" s="72"/>
      <c r="H3" s="72"/>
    </row>
    <row r="4" spans="1:10">
      <c r="A4" s="230" t="s">
        <v>82</v>
      </c>
      <c r="B4" s="231" t="s">
        <v>24</v>
      </c>
      <c r="C4" s="231" t="s">
        <v>168</v>
      </c>
      <c r="D4" s="245"/>
      <c r="E4" s="231" t="s">
        <v>169</v>
      </c>
      <c r="F4" s="245"/>
      <c r="G4" s="231" t="s">
        <v>170</v>
      </c>
      <c r="H4" s="245"/>
    </row>
    <row r="5" spans="1:10" ht="56.25" customHeight="1">
      <c r="A5" s="230"/>
      <c r="B5" s="256"/>
      <c r="C5" s="245"/>
      <c r="D5" s="245"/>
      <c r="E5" s="245"/>
      <c r="F5" s="245"/>
      <c r="G5" s="245"/>
      <c r="H5" s="245"/>
    </row>
    <row r="6" spans="1:10" ht="12.75" customHeight="1">
      <c r="A6" s="230"/>
      <c r="B6" s="256"/>
      <c r="C6" s="231" t="s">
        <v>113</v>
      </c>
      <c r="D6" s="231" t="s">
        <v>171</v>
      </c>
      <c r="E6" s="231" t="s">
        <v>113</v>
      </c>
      <c r="F6" s="231" t="s">
        <v>171</v>
      </c>
      <c r="G6" s="231" t="s">
        <v>113</v>
      </c>
      <c r="H6" s="231" t="s">
        <v>171</v>
      </c>
    </row>
    <row r="7" spans="1:10" ht="45" customHeight="1">
      <c r="A7" s="230"/>
      <c r="B7" s="256"/>
      <c r="C7" s="231"/>
      <c r="D7" s="245"/>
      <c r="E7" s="245"/>
      <c r="F7" s="245"/>
      <c r="G7" s="245"/>
      <c r="H7" s="245"/>
    </row>
    <row r="8" spans="1:10" ht="15">
      <c r="A8" s="108">
        <v>1</v>
      </c>
      <c r="B8" s="108" t="s">
        <v>85</v>
      </c>
      <c r="C8" s="128">
        <v>3</v>
      </c>
      <c r="D8" s="128">
        <v>4</v>
      </c>
      <c r="E8" s="128">
        <v>5</v>
      </c>
      <c r="F8" s="128">
        <v>6</v>
      </c>
      <c r="G8" s="128">
        <v>7</v>
      </c>
      <c r="H8" s="128">
        <v>8</v>
      </c>
    </row>
    <row r="9" spans="1:10" ht="117" customHeight="1">
      <c r="A9" s="102" t="s">
        <v>172</v>
      </c>
      <c r="B9" s="64" t="s">
        <v>28</v>
      </c>
      <c r="C9" s="103">
        <v>10014</v>
      </c>
      <c r="D9" s="103">
        <v>0</v>
      </c>
      <c r="E9" s="103">
        <v>10015</v>
      </c>
      <c r="F9" s="103">
        <v>0</v>
      </c>
      <c r="G9" s="103">
        <v>2972</v>
      </c>
      <c r="H9" s="103">
        <v>0</v>
      </c>
      <c r="I9" s="56"/>
      <c r="J9" s="56"/>
    </row>
    <row r="10" spans="1:10" ht="44.25" customHeight="1">
      <c r="A10" s="102" t="s">
        <v>87</v>
      </c>
      <c r="B10" s="64" t="s">
        <v>30</v>
      </c>
      <c r="C10" s="103">
        <v>10014</v>
      </c>
      <c r="D10" s="103">
        <v>0</v>
      </c>
      <c r="E10" s="103">
        <v>10028</v>
      </c>
      <c r="F10" s="103">
        <v>0</v>
      </c>
      <c r="G10" s="103">
        <v>3535</v>
      </c>
      <c r="H10" s="103">
        <v>0</v>
      </c>
      <c r="I10" s="56"/>
      <c r="J10" s="56"/>
    </row>
    <row r="11" spans="1:10" ht="51" customHeight="1">
      <c r="A11" s="102" t="s">
        <v>173</v>
      </c>
      <c r="B11" s="64" t="s">
        <v>32</v>
      </c>
      <c r="C11" s="103">
        <v>3368</v>
      </c>
      <c r="D11" s="103">
        <v>0</v>
      </c>
      <c r="E11" s="103">
        <v>3373</v>
      </c>
      <c r="F11" s="103">
        <v>0</v>
      </c>
      <c r="G11" s="103">
        <v>194</v>
      </c>
      <c r="H11" s="103">
        <v>0</v>
      </c>
      <c r="I11" s="56"/>
      <c r="J11" s="56"/>
    </row>
    <row r="12" spans="1:10" ht="41.25" customHeight="1">
      <c r="A12" s="102" t="s">
        <v>89</v>
      </c>
      <c r="B12" s="64" t="s">
        <v>34</v>
      </c>
      <c r="C12" s="103">
        <v>6097</v>
      </c>
      <c r="D12" s="103">
        <v>0</v>
      </c>
      <c r="E12" s="103">
        <v>6098</v>
      </c>
      <c r="F12" s="103">
        <v>0</v>
      </c>
      <c r="G12" s="103">
        <v>1011</v>
      </c>
      <c r="H12" s="103">
        <v>0</v>
      </c>
      <c r="I12" s="56"/>
      <c r="J12" s="56"/>
    </row>
    <row r="13" spans="1:10" ht="42" customHeight="1">
      <c r="A13" s="102" t="s">
        <v>90</v>
      </c>
      <c r="B13" s="64" t="s">
        <v>36</v>
      </c>
      <c r="C13" s="103">
        <v>6180</v>
      </c>
      <c r="D13" s="103">
        <v>0</v>
      </c>
      <c r="E13" s="103">
        <v>6181</v>
      </c>
      <c r="F13" s="103">
        <v>0</v>
      </c>
      <c r="G13" s="103">
        <v>6181</v>
      </c>
      <c r="H13" s="103">
        <v>0</v>
      </c>
      <c r="I13" s="56"/>
      <c r="J13" s="56"/>
    </row>
    <row r="14" spans="1:10" ht="29.25" customHeight="1">
      <c r="A14" s="102" t="s">
        <v>91</v>
      </c>
      <c r="B14" s="64" t="s">
        <v>38</v>
      </c>
      <c r="C14" s="103">
        <v>10014</v>
      </c>
      <c r="D14" s="103">
        <v>0</v>
      </c>
      <c r="E14" s="103">
        <v>20221</v>
      </c>
      <c r="F14" s="103">
        <v>0</v>
      </c>
      <c r="G14" s="103">
        <v>5676</v>
      </c>
      <c r="H14" s="103">
        <v>0</v>
      </c>
      <c r="I14" s="56"/>
      <c r="J14" s="56"/>
    </row>
    <row r="15" spans="1:10" ht="31.5" customHeight="1">
      <c r="A15" s="102" t="s">
        <v>92</v>
      </c>
      <c r="B15" s="64" t="s">
        <v>40</v>
      </c>
      <c r="C15" s="103">
        <v>0</v>
      </c>
      <c r="D15" s="103">
        <v>0</v>
      </c>
      <c r="E15" s="103">
        <v>0</v>
      </c>
      <c r="F15" s="103">
        <v>0</v>
      </c>
      <c r="G15" s="103">
        <v>0</v>
      </c>
      <c r="H15" s="103">
        <v>0</v>
      </c>
      <c r="I15" s="56"/>
      <c r="J15" s="56"/>
    </row>
    <row r="16" spans="1:10" ht="28.5" customHeight="1">
      <c r="A16" s="102" t="s">
        <v>93</v>
      </c>
      <c r="B16" s="64" t="s">
        <v>42</v>
      </c>
      <c r="C16" s="103">
        <v>0</v>
      </c>
      <c r="D16" s="103">
        <v>0</v>
      </c>
      <c r="E16" s="103">
        <v>0</v>
      </c>
      <c r="F16" s="103">
        <v>0</v>
      </c>
      <c r="G16" s="103">
        <v>0</v>
      </c>
      <c r="H16" s="103">
        <v>0</v>
      </c>
      <c r="I16" s="56"/>
      <c r="J16" s="56"/>
    </row>
    <row r="17" spans="1:10" ht="28.5" customHeight="1">
      <c r="A17" s="102" t="s">
        <v>94</v>
      </c>
      <c r="B17" s="64" t="s">
        <v>44</v>
      </c>
      <c r="C17" s="103">
        <v>0</v>
      </c>
      <c r="D17" s="103">
        <v>0</v>
      </c>
      <c r="E17" s="103">
        <v>0</v>
      </c>
      <c r="F17" s="103">
        <v>0</v>
      </c>
      <c r="G17" s="103">
        <v>0</v>
      </c>
      <c r="H17" s="103">
        <v>0</v>
      </c>
      <c r="I17" s="56"/>
      <c r="J17" s="56"/>
    </row>
    <row r="18" spans="1:10" ht="15" customHeight="1">
      <c r="A18" s="102" t="s">
        <v>95</v>
      </c>
      <c r="B18" s="64" t="s">
        <v>46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56"/>
      <c r="J18" s="56"/>
    </row>
    <row r="19" spans="1:10" ht="18.75" customHeight="1">
      <c r="A19" s="102" t="s">
        <v>96</v>
      </c>
      <c r="B19" s="64" t="s">
        <v>48</v>
      </c>
      <c r="C19" s="103">
        <v>0</v>
      </c>
      <c r="D19" s="103">
        <v>0</v>
      </c>
      <c r="E19" s="103">
        <v>0</v>
      </c>
      <c r="F19" s="103">
        <v>0</v>
      </c>
      <c r="G19" s="103">
        <v>0</v>
      </c>
      <c r="H19" s="103">
        <v>0</v>
      </c>
      <c r="I19" s="56"/>
      <c r="J19" s="56"/>
    </row>
    <row r="20" spans="1:10" ht="21" customHeight="1">
      <c r="A20" s="102" t="s">
        <v>97</v>
      </c>
      <c r="B20" s="64" t="s">
        <v>50</v>
      </c>
      <c r="C20" s="103">
        <v>10014</v>
      </c>
      <c r="D20" s="103">
        <v>0</v>
      </c>
      <c r="E20" s="103">
        <v>10014</v>
      </c>
      <c r="F20" s="103">
        <v>0</v>
      </c>
      <c r="G20" s="103">
        <v>0</v>
      </c>
      <c r="H20" s="103">
        <v>0</v>
      </c>
      <c r="I20" s="56"/>
      <c r="J20" s="56"/>
    </row>
    <row r="21" spans="1:10" ht="60" customHeight="1">
      <c r="A21" s="102" t="s">
        <v>98</v>
      </c>
      <c r="B21" s="64" t="s">
        <v>52</v>
      </c>
      <c r="C21" s="103">
        <v>6733</v>
      </c>
      <c r="D21" s="103">
        <v>0</v>
      </c>
      <c r="E21" s="103">
        <v>6893</v>
      </c>
      <c r="F21" s="103">
        <v>0</v>
      </c>
      <c r="G21" s="103">
        <v>2287</v>
      </c>
      <c r="H21" s="103">
        <v>0</v>
      </c>
      <c r="I21" s="56"/>
      <c r="J21" s="56"/>
    </row>
    <row r="22" spans="1:10" ht="69" customHeight="1">
      <c r="A22" s="78" t="s">
        <v>99</v>
      </c>
      <c r="B22" s="64" t="s">
        <v>54</v>
      </c>
      <c r="C22" s="103">
        <v>9798</v>
      </c>
      <c r="D22" s="103">
        <v>0</v>
      </c>
      <c r="E22" s="103">
        <v>9832</v>
      </c>
      <c r="F22" s="103">
        <v>0</v>
      </c>
      <c r="G22" s="103">
        <v>1702</v>
      </c>
      <c r="H22" s="103">
        <v>0</v>
      </c>
      <c r="I22" s="56"/>
      <c r="J22" s="56"/>
    </row>
    <row r="23" spans="1:10" ht="18.75" customHeight="1">
      <c r="A23" s="129" t="s">
        <v>174</v>
      </c>
      <c r="B23" s="130"/>
      <c r="C23" s="131"/>
      <c r="D23" s="131"/>
      <c r="E23" s="131"/>
      <c r="F23" s="131"/>
      <c r="G23" s="131"/>
      <c r="H23" s="131"/>
      <c r="I23" s="56"/>
      <c r="J23" s="56"/>
    </row>
    <row r="24" spans="1:10">
      <c r="A24" s="104"/>
      <c r="B24" s="96"/>
      <c r="C24" s="116"/>
      <c r="D24" s="116"/>
      <c r="E24" s="116"/>
      <c r="F24" s="116"/>
      <c r="G24" s="116"/>
      <c r="H24" s="116"/>
    </row>
    <row r="25" spans="1:10" ht="15">
      <c r="A25" s="132" t="s">
        <v>175</v>
      </c>
      <c r="B25" s="133">
        <f>'2001'!D13+'2002-2004'!D9</f>
        <v>10014</v>
      </c>
      <c r="C25" s="134"/>
      <c r="D25" s="135" t="s">
        <v>176</v>
      </c>
      <c r="E25" s="135"/>
      <c r="F25" s="135"/>
      <c r="G25" s="136"/>
      <c r="H25" s="137">
        <f>'2002-2004'!D9</f>
        <v>0</v>
      </c>
    </row>
    <row r="26" spans="1:10">
      <c r="C26" s="85"/>
      <c r="D26" s="85"/>
      <c r="E26" s="85"/>
      <c r="F26" s="85"/>
      <c r="G26" s="85"/>
      <c r="H26" s="85"/>
    </row>
    <row r="27" spans="1:10">
      <c r="C27" s="85"/>
      <c r="D27" s="85"/>
      <c r="E27" s="85"/>
      <c r="F27" s="85"/>
      <c r="G27" s="85"/>
      <c r="H27" s="85"/>
    </row>
    <row r="28" spans="1:10">
      <c r="C28" s="85"/>
      <c r="D28" s="85"/>
      <c r="E28" s="85"/>
      <c r="F28" s="85"/>
      <c r="G28" s="85"/>
      <c r="H28" s="85"/>
    </row>
    <row r="29" spans="1:10">
      <c r="C29" s="85"/>
      <c r="D29" s="85"/>
      <c r="E29" s="85"/>
      <c r="F29" s="85"/>
      <c r="G29" s="85"/>
      <c r="H29" s="85"/>
    </row>
    <row r="30" spans="1:10">
      <c r="C30" s="85"/>
      <c r="D30" s="85"/>
      <c r="E30" s="85"/>
      <c r="F30" s="85"/>
      <c r="G30" s="85"/>
      <c r="H30" s="85"/>
    </row>
    <row r="31" spans="1:10">
      <c r="C31" s="85"/>
      <c r="D31" s="85"/>
      <c r="E31" s="85"/>
      <c r="F31" s="85"/>
      <c r="G31" s="85"/>
      <c r="H31" s="85"/>
    </row>
    <row r="32" spans="1:10">
      <c r="C32" s="85"/>
      <c r="D32" s="85"/>
      <c r="E32" s="85"/>
      <c r="F32" s="85"/>
      <c r="G32" s="85"/>
      <c r="H32" s="85"/>
    </row>
    <row r="33" spans="3:8">
      <c r="C33" s="85"/>
      <c r="D33" s="85"/>
      <c r="E33" s="85"/>
      <c r="F33" s="85"/>
      <c r="G33" s="85"/>
      <c r="H33" s="85"/>
    </row>
    <row r="34" spans="3:8">
      <c r="C34" s="85"/>
      <c r="D34" s="85"/>
      <c r="E34" s="85"/>
      <c r="F34" s="85"/>
      <c r="G34" s="85"/>
      <c r="H34" s="85"/>
    </row>
    <row r="35" spans="3:8">
      <c r="C35" s="85"/>
      <c r="D35" s="85"/>
      <c r="E35" s="85"/>
      <c r="F35" s="85"/>
      <c r="G35" s="85"/>
      <c r="H35" s="85"/>
    </row>
    <row r="36" spans="3:8">
      <c r="C36" s="85"/>
      <c r="D36" s="85"/>
      <c r="E36" s="85"/>
      <c r="F36" s="85"/>
      <c r="G36" s="85"/>
      <c r="H36" s="85"/>
    </row>
    <row r="37" spans="3:8">
      <c r="C37" s="85"/>
      <c r="D37" s="85"/>
      <c r="E37" s="85"/>
      <c r="F37" s="85"/>
      <c r="G37" s="85"/>
      <c r="H37" s="85"/>
    </row>
    <row r="38" spans="3:8">
      <c r="C38" s="85"/>
      <c r="D38" s="85"/>
      <c r="E38" s="85"/>
      <c r="F38" s="85"/>
      <c r="G38" s="85"/>
      <c r="H38" s="85"/>
    </row>
    <row r="39" spans="3:8">
      <c r="C39" s="85"/>
      <c r="D39" s="85"/>
      <c r="E39" s="85"/>
      <c r="F39" s="85"/>
      <c r="G39" s="85"/>
      <c r="H39" s="85"/>
    </row>
    <row r="40" spans="3:8">
      <c r="C40" s="85"/>
      <c r="D40" s="85"/>
      <c r="E40" s="85"/>
      <c r="F40" s="85"/>
      <c r="G40" s="85"/>
      <c r="H40" s="85"/>
    </row>
    <row r="41" spans="3:8">
      <c r="C41" s="85"/>
      <c r="D41" s="85"/>
      <c r="E41" s="85"/>
      <c r="F41" s="85"/>
      <c r="G41" s="85"/>
      <c r="H41" s="85"/>
    </row>
    <row r="42" spans="3:8">
      <c r="C42" s="85"/>
      <c r="D42" s="85"/>
      <c r="E42" s="85"/>
      <c r="F42" s="85"/>
      <c r="G42" s="85"/>
      <c r="H42" s="85"/>
    </row>
    <row r="43" spans="3:8">
      <c r="C43" s="85"/>
      <c r="D43" s="85"/>
      <c r="E43" s="85"/>
      <c r="F43" s="85"/>
      <c r="G43" s="85"/>
      <c r="H43" s="85"/>
    </row>
    <row r="44" spans="3:8">
      <c r="C44" s="85"/>
      <c r="D44" s="85"/>
      <c r="E44" s="85"/>
      <c r="F44" s="85"/>
      <c r="G44" s="85"/>
      <c r="H44" s="85"/>
    </row>
    <row r="45" spans="3:8">
      <c r="C45" s="85"/>
      <c r="D45" s="85"/>
      <c r="E45" s="85"/>
      <c r="F45" s="85"/>
      <c r="G45" s="85"/>
      <c r="H45" s="85"/>
    </row>
    <row r="46" spans="3:8">
      <c r="C46" s="85"/>
      <c r="D46" s="85"/>
      <c r="E46" s="85"/>
      <c r="F46" s="85"/>
      <c r="G46" s="85"/>
      <c r="H46" s="85"/>
    </row>
    <row r="47" spans="3:8">
      <c r="C47" s="85"/>
      <c r="D47" s="85"/>
      <c r="E47" s="85"/>
      <c r="F47" s="85"/>
      <c r="G47" s="85"/>
      <c r="H47" s="85"/>
    </row>
    <row r="48" spans="3:8">
      <c r="C48" s="85"/>
      <c r="D48" s="85"/>
      <c r="E48" s="85"/>
      <c r="F48" s="85"/>
      <c r="G48" s="85"/>
      <c r="H48" s="85"/>
    </row>
    <row r="49" spans="3:8">
      <c r="C49" s="85"/>
      <c r="D49" s="85"/>
      <c r="E49" s="85"/>
      <c r="F49" s="85"/>
      <c r="G49" s="85"/>
      <c r="H49" s="85"/>
    </row>
    <row r="50" spans="3:8">
      <c r="C50" s="85"/>
      <c r="D50" s="85"/>
      <c r="E50" s="85"/>
      <c r="F50" s="85"/>
      <c r="G50" s="85"/>
      <c r="H50" s="85"/>
    </row>
    <row r="51" spans="3:8">
      <c r="C51" s="85"/>
      <c r="D51" s="85"/>
      <c r="E51" s="85"/>
      <c r="F51" s="85"/>
      <c r="G51" s="85"/>
      <c r="H51" s="85"/>
    </row>
    <row r="52" spans="3:8">
      <c r="C52" s="85"/>
      <c r="D52" s="85"/>
      <c r="E52" s="85"/>
      <c r="F52" s="85"/>
      <c r="G52" s="85"/>
      <c r="H52" s="85"/>
    </row>
    <row r="53" spans="3:8">
      <c r="C53" s="85"/>
      <c r="D53" s="85"/>
      <c r="E53" s="85"/>
      <c r="F53" s="85"/>
      <c r="G53" s="85"/>
      <c r="H53" s="85"/>
    </row>
    <row r="54" spans="3:8">
      <c r="C54" s="85"/>
      <c r="D54" s="85"/>
      <c r="E54" s="85"/>
      <c r="F54" s="85"/>
      <c r="G54" s="85"/>
      <c r="H54" s="85"/>
    </row>
    <row r="55" spans="3:8">
      <c r="C55" s="85"/>
      <c r="D55" s="85"/>
      <c r="E55" s="85"/>
      <c r="F55" s="85"/>
      <c r="G55" s="85"/>
      <c r="H55" s="85"/>
    </row>
    <row r="56" spans="3:8">
      <c r="C56" s="85"/>
      <c r="D56" s="85"/>
      <c r="E56" s="85"/>
      <c r="F56" s="85"/>
      <c r="G56" s="85"/>
      <c r="H56" s="85"/>
    </row>
    <row r="57" spans="3:8">
      <c r="C57" s="85"/>
      <c r="D57" s="85"/>
      <c r="E57" s="85"/>
      <c r="F57" s="85"/>
      <c r="G57" s="85"/>
      <c r="H57" s="85"/>
    </row>
    <row r="58" spans="3:8">
      <c r="C58" s="85"/>
      <c r="D58" s="85"/>
      <c r="E58" s="85"/>
      <c r="F58" s="85"/>
      <c r="G58" s="85"/>
      <c r="H58" s="85"/>
    </row>
    <row r="59" spans="3:8">
      <c r="C59" s="85"/>
      <c r="D59" s="85"/>
      <c r="E59" s="85"/>
      <c r="F59" s="85"/>
      <c r="G59" s="85"/>
      <c r="H59" s="85"/>
    </row>
    <row r="60" spans="3:8">
      <c r="C60" s="85"/>
      <c r="D60" s="85"/>
      <c r="E60" s="85"/>
      <c r="F60" s="85"/>
      <c r="G60" s="85"/>
      <c r="H60" s="85"/>
    </row>
    <row r="61" spans="3:8">
      <c r="C61" s="85"/>
      <c r="D61" s="85"/>
      <c r="E61" s="85"/>
      <c r="F61" s="85"/>
      <c r="G61" s="85"/>
      <c r="H61" s="85"/>
    </row>
    <row r="62" spans="3:8">
      <c r="C62" s="85"/>
      <c r="D62" s="85"/>
      <c r="E62" s="85"/>
      <c r="F62" s="85"/>
      <c r="G62" s="85"/>
      <c r="H62" s="85"/>
    </row>
    <row r="63" spans="3:8">
      <c r="C63" s="85"/>
      <c r="D63" s="85"/>
      <c r="E63" s="85"/>
      <c r="F63" s="85"/>
      <c r="G63" s="85"/>
      <c r="H63" s="85"/>
    </row>
    <row r="64" spans="3:8">
      <c r="C64" s="85"/>
      <c r="D64" s="85"/>
      <c r="E64" s="85"/>
      <c r="F64" s="85"/>
      <c r="G64" s="85"/>
      <c r="H64" s="85"/>
    </row>
    <row r="65" spans="3:8">
      <c r="C65" s="85"/>
      <c r="D65" s="85"/>
      <c r="E65" s="85"/>
      <c r="F65" s="85"/>
      <c r="G65" s="85"/>
      <c r="H65" s="85"/>
    </row>
    <row r="66" spans="3:8">
      <c r="C66" s="85"/>
      <c r="D66" s="85"/>
      <c r="E66" s="85"/>
      <c r="F66" s="85"/>
      <c r="G66" s="85"/>
      <c r="H66" s="85"/>
    </row>
    <row r="67" spans="3:8">
      <c r="C67" s="85"/>
      <c r="D67" s="85"/>
      <c r="E67" s="85"/>
      <c r="F67" s="85"/>
      <c r="G67" s="85"/>
      <c r="H67" s="85"/>
    </row>
    <row r="68" spans="3:8">
      <c r="C68" s="85"/>
      <c r="D68" s="85"/>
      <c r="E68" s="85"/>
      <c r="F68" s="85"/>
      <c r="G68" s="85"/>
      <c r="H68" s="85"/>
    </row>
    <row r="69" spans="3:8">
      <c r="C69" s="85"/>
      <c r="D69" s="85"/>
      <c r="E69" s="85"/>
      <c r="F69" s="85"/>
      <c r="G69" s="85"/>
      <c r="H69" s="85"/>
    </row>
    <row r="70" spans="3:8">
      <c r="C70" s="85"/>
      <c r="D70" s="85"/>
      <c r="E70" s="85"/>
      <c r="F70" s="85"/>
      <c r="G70" s="85"/>
      <c r="H70" s="85"/>
    </row>
    <row r="71" spans="3:8">
      <c r="C71" s="85"/>
      <c r="D71" s="85"/>
      <c r="E71" s="85"/>
      <c r="F71" s="85"/>
      <c r="G71" s="85"/>
      <c r="H71" s="85"/>
    </row>
    <row r="72" spans="3:8">
      <c r="C72" s="85"/>
      <c r="D72" s="85"/>
      <c r="E72" s="85"/>
      <c r="F72" s="85"/>
      <c r="G72" s="85"/>
      <c r="H72" s="85"/>
    </row>
    <row r="73" spans="3:8">
      <c r="C73" s="85"/>
      <c r="D73" s="85"/>
      <c r="E73" s="85"/>
      <c r="F73" s="85"/>
      <c r="G73" s="85"/>
      <c r="H73" s="85"/>
    </row>
    <row r="74" spans="3:8">
      <c r="C74" s="85"/>
      <c r="D74" s="85"/>
      <c r="E74" s="85"/>
      <c r="F74" s="85"/>
      <c r="G74" s="85"/>
      <c r="H74" s="85"/>
    </row>
    <row r="75" spans="3:8">
      <c r="C75" s="85"/>
      <c r="D75" s="85"/>
      <c r="E75" s="85"/>
      <c r="F75" s="85"/>
      <c r="G75" s="85"/>
      <c r="H75" s="85"/>
    </row>
    <row r="76" spans="3:8">
      <c r="C76" s="85"/>
      <c r="D76" s="85"/>
      <c r="E76" s="85"/>
      <c r="F76" s="85"/>
      <c r="G76" s="85"/>
      <c r="H76" s="85"/>
    </row>
    <row r="77" spans="3:8">
      <c r="C77" s="85"/>
      <c r="D77" s="85"/>
      <c r="E77" s="85"/>
      <c r="F77" s="85"/>
      <c r="G77" s="85"/>
      <c r="H77" s="85"/>
    </row>
    <row r="78" spans="3:8">
      <c r="C78" s="85"/>
      <c r="D78" s="85"/>
      <c r="E78" s="85"/>
      <c r="F78" s="85"/>
      <c r="G78" s="85"/>
      <c r="H78" s="85"/>
    </row>
    <row r="79" spans="3:8">
      <c r="C79" s="85"/>
      <c r="D79" s="85"/>
      <c r="E79" s="85"/>
      <c r="F79" s="85"/>
      <c r="G79" s="85"/>
      <c r="H79" s="85"/>
    </row>
    <row r="80" spans="3:8">
      <c r="C80" s="85"/>
      <c r="D80" s="85"/>
      <c r="E80" s="85"/>
      <c r="F80" s="85"/>
      <c r="G80" s="85"/>
      <c r="H80" s="85"/>
    </row>
    <row r="81" spans="3:8">
      <c r="C81" s="85"/>
      <c r="D81" s="85"/>
      <c r="E81" s="85"/>
      <c r="F81" s="85"/>
      <c r="G81" s="85"/>
      <c r="H81" s="85"/>
    </row>
    <row r="82" spans="3:8">
      <c r="C82" s="85"/>
      <c r="D82" s="85"/>
      <c r="E82" s="85"/>
      <c r="F82" s="85"/>
      <c r="G82" s="85"/>
      <c r="H82" s="85"/>
    </row>
    <row r="83" spans="3:8">
      <c r="C83" s="85"/>
      <c r="D83" s="85"/>
      <c r="E83" s="85"/>
      <c r="F83" s="85"/>
      <c r="G83" s="85"/>
      <c r="H83" s="85"/>
    </row>
    <row r="84" spans="3:8">
      <c r="C84" s="85"/>
      <c r="D84" s="85"/>
      <c r="E84" s="85"/>
      <c r="F84" s="85"/>
      <c r="G84" s="85"/>
      <c r="H84" s="85"/>
    </row>
    <row r="85" spans="3:8">
      <c r="C85" s="85"/>
      <c r="D85" s="85"/>
      <c r="E85" s="85"/>
      <c r="F85" s="85"/>
      <c r="G85" s="85"/>
      <c r="H85" s="85"/>
    </row>
    <row r="86" spans="3:8">
      <c r="C86" s="85"/>
      <c r="D86" s="85"/>
      <c r="E86" s="85"/>
      <c r="F86" s="85"/>
      <c r="G86" s="85"/>
      <c r="H86" s="85"/>
    </row>
    <row r="87" spans="3:8">
      <c r="C87" s="85"/>
      <c r="D87" s="85"/>
      <c r="E87" s="85"/>
      <c r="F87" s="85"/>
      <c r="G87" s="85"/>
      <c r="H87" s="85"/>
    </row>
    <row r="88" spans="3:8">
      <c r="C88" s="85"/>
      <c r="D88" s="85"/>
      <c r="E88" s="85"/>
      <c r="F88" s="85"/>
      <c r="G88" s="85"/>
      <c r="H88" s="85"/>
    </row>
    <row r="89" spans="3:8">
      <c r="C89" s="85"/>
      <c r="D89" s="85"/>
      <c r="E89" s="85"/>
      <c r="F89" s="85"/>
      <c r="G89" s="85"/>
      <c r="H89" s="85"/>
    </row>
    <row r="90" spans="3:8">
      <c r="C90" s="85"/>
      <c r="D90" s="85"/>
      <c r="E90" s="85"/>
      <c r="F90" s="85"/>
      <c r="G90" s="85"/>
      <c r="H90" s="85"/>
    </row>
    <row r="91" spans="3:8">
      <c r="C91" s="85"/>
      <c r="D91" s="85"/>
      <c r="E91" s="85"/>
      <c r="F91" s="85"/>
      <c r="G91" s="85"/>
      <c r="H91" s="85"/>
    </row>
    <row r="92" spans="3:8">
      <c r="C92" s="85"/>
      <c r="D92" s="85"/>
      <c r="E92" s="85"/>
      <c r="F92" s="85"/>
      <c r="G92" s="85"/>
      <c r="H92" s="85"/>
    </row>
    <row r="93" spans="3:8">
      <c r="C93" s="85"/>
      <c r="D93" s="85"/>
      <c r="E93" s="85"/>
      <c r="F93" s="85"/>
      <c r="G93" s="85"/>
      <c r="H93" s="85"/>
    </row>
    <row r="94" spans="3:8">
      <c r="C94" s="85"/>
      <c r="D94" s="85"/>
      <c r="E94" s="85"/>
      <c r="F94" s="85"/>
      <c r="G94" s="85"/>
      <c r="H94" s="85"/>
    </row>
    <row r="95" spans="3:8">
      <c r="C95" s="85"/>
      <c r="D95" s="85"/>
      <c r="E95" s="85"/>
      <c r="F95" s="85"/>
      <c r="G95" s="85"/>
      <c r="H95" s="85"/>
    </row>
    <row r="96" spans="3:8">
      <c r="C96" s="85"/>
      <c r="D96" s="85"/>
      <c r="E96" s="85"/>
      <c r="F96" s="85"/>
      <c r="G96" s="85"/>
      <c r="H96" s="85"/>
    </row>
    <row r="97" spans="3:8">
      <c r="C97" s="85"/>
      <c r="D97" s="85"/>
      <c r="E97" s="85"/>
      <c r="F97" s="85"/>
      <c r="G97" s="85"/>
      <c r="H97" s="85"/>
    </row>
    <row r="98" spans="3:8">
      <c r="C98" s="85"/>
      <c r="D98" s="85"/>
      <c r="E98" s="85"/>
      <c r="F98" s="85"/>
      <c r="G98" s="85"/>
      <c r="H98" s="85"/>
    </row>
    <row r="99" spans="3:8">
      <c r="C99" s="85"/>
      <c r="D99" s="85"/>
      <c r="E99" s="85"/>
      <c r="F99" s="85"/>
      <c r="G99" s="85"/>
      <c r="H99" s="85"/>
    </row>
    <row r="100" spans="3:8">
      <c r="C100" s="85"/>
      <c r="D100" s="85"/>
      <c r="E100" s="85"/>
      <c r="F100" s="85"/>
      <c r="G100" s="85"/>
      <c r="H100" s="85"/>
    </row>
    <row r="101" spans="3:8">
      <c r="C101" s="85"/>
      <c r="D101" s="85"/>
      <c r="E101" s="85"/>
      <c r="F101" s="85"/>
      <c r="G101" s="85"/>
      <c r="H101" s="85"/>
    </row>
    <row r="102" spans="3:8">
      <c r="C102" s="85"/>
      <c r="D102" s="85"/>
      <c r="E102" s="85"/>
      <c r="F102" s="85"/>
      <c r="G102" s="85"/>
      <c r="H102" s="85"/>
    </row>
    <row r="103" spans="3:8">
      <c r="C103" s="85"/>
      <c r="D103" s="85"/>
      <c r="E103" s="85"/>
      <c r="F103" s="85"/>
      <c r="G103" s="85"/>
      <c r="H103" s="85"/>
    </row>
    <row r="104" spans="3:8">
      <c r="C104" s="85"/>
      <c r="D104" s="85"/>
      <c r="E104" s="85"/>
      <c r="F104" s="85"/>
      <c r="G104" s="85"/>
      <c r="H104" s="85"/>
    </row>
    <row r="105" spans="3:8">
      <c r="C105" s="85"/>
      <c r="D105" s="85"/>
      <c r="E105" s="85"/>
      <c r="F105" s="85"/>
      <c r="G105" s="85"/>
      <c r="H105" s="85"/>
    </row>
    <row r="106" spans="3:8">
      <c r="C106" s="85"/>
      <c r="D106" s="85"/>
      <c r="E106" s="85"/>
      <c r="F106" s="85"/>
      <c r="G106" s="85"/>
      <c r="H106" s="85"/>
    </row>
    <row r="107" spans="3:8">
      <c r="C107" s="85"/>
      <c r="D107" s="85"/>
      <c r="E107" s="85"/>
      <c r="F107" s="85"/>
      <c r="G107" s="85"/>
      <c r="H107" s="85"/>
    </row>
    <row r="108" spans="3:8">
      <c r="C108" s="85"/>
      <c r="D108" s="85"/>
      <c r="E108" s="85"/>
      <c r="F108" s="85"/>
      <c r="G108" s="85"/>
      <c r="H108" s="85"/>
    </row>
    <row r="109" spans="3:8">
      <c r="C109" s="85"/>
      <c r="D109" s="85"/>
      <c r="E109" s="85"/>
      <c r="F109" s="85"/>
      <c r="G109" s="85"/>
      <c r="H109" s="85"/>
    </row>
    <row r="110" spans="3:8">
      <c r="C110" s="85"/>
      <c r="D110" s="85"/>
      <c r="E110" s="85"/>
      <c r="F110" s="85"/>
      <c r="G110" s="85"/>
      <c r="H110" s="85"/>
    </row>
    <row r="111" spans="3:8">
      <c r="C111" s="85"/>
      <c r="D111" s="85"/>
      <c r="E111" s="85"/>
      <c r="F111" s="85"/>
      <c r="G111" s="85"/>
      <c r="H111" s="85"/>
    </row>
    <row r="112" spans="3:8">
      <c r="C112" s="85"/>
      <c r="D112" s="85"/>
      <c r="E112" s="85"/>
      <c r="F112" s="85"/>
      <c r="G112" s="85"/>
      <c r="H112" s="85"/>
    </row>
    <row r="113" spans="3:8">
      <c r="C113" s="85"/>
      <c r="D113" s="85"/>
      <c r="E113" s="85"/>
      <c r="F113" s="85"/>
      <c r="G113" s="85"/>
      <c r="H113" s="85"/>
    </row>
    <row r="114" spans="3:8">
      <c r="C114" s="85"/>
      <c r="D114" s="85"/>
      <c r="E114" s="85"/>
      <c r="F114" s="85"/>
      <c r="G114" s="85"/>
      <c r="H114" s="85"/>
    </row>
    <row r="115" spans="3:8">
      <c r="C115" s="85"/>
      <c r="D115" s="85"/>
      <c r="E115" s="85"/>
      <c r="F115" s="85"/>
      <c r="G115" s="85"/>
      <c r="H115" s="85"/>
    </row>
    <row r="116" spans="3:8">
      <c r="C116" s="85"/>
      <c r="D116" s="85"/>
      <c r="E116" s="85"/>
      <c r="F116" s="85"/>
      <c r="G116" s="85"/>
      <c r="H116" s="85"/>
    </row>
    <row r="117" spans="3:8">
      <c r="C117" s="85"/>
      <c r="D117" s="85"/>
      <c r="E117" s="85"/>
      <c r="F117" s="85"/>
      <c r="G117" s="85"/>
      <c r="H117" s="85"/>
    </row>
    <row r="118" spans="3:8">
      <c r="C118" s="85"/>
      <c r="D118" s="85"/>
      <c r="E118" s="85"/>
      <c r="F118" s="85"/>
      <c r="G118" s="85"/>
      <c r="H118" s="85"/>
    </row>
  </sheetData>
  <mergeCells count="12">
    <mergeCell ref="G6:G7"/>
    <mergeCell ref="H6:H7"/>
    <mergeCell ref="A1:H1"/>
    <mergeCell ref="A4:A7"/>
    <mergeCell ref="B4:B7"/>
    <mergeCell ref="C4:D5"/>
    <mergeCell ref="E4:F5"/>
    <mergeCell ref="G4:H5"/>
    <mergeCell ref="C6:C7"/>
    <mergeCell ref="D6:D7"/>
    <mergeCell ref="E6:E7"/>
    <mergeCell ref="F6:F7"/>
  </mergeCells>
  <pageMargins left="0.19685039370078741" right="0.19685039370078741" top="0.39370078740157483" bottom="0.19685039370078741" header="0.51181102362204722" footer="0.51181102362204722"/>
  <pageSetup paperSize="9" scale="6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65</vt:i4>
      </vt:variant>
    </vt:vector>
  </HeadingPairs>
  <TitlesOfParts>
    <vt:vector size="76" baseType="lpstr">
      <vt:lpstr>Титул</vt:lpstr>
      <vt:lpstr>План на год</vt:lpstr>
      <vt:lpstr>1001-1200</vt:lpstr>
      <vt:lpstr>1.3.1</vt:lpstr>
      <vt:lpstr>1.3.2</vt:lpstr>
      <vt:lpstr>2001</vt:lpstr>
      <vt:lpstr>2002-2004</vt:lpstr>
      <vt:lpstr>2005</vt:lpstr>
      <vt:lpstr>2006-2007</vt:lpstr>
      <vt:lpstr>2008-2009</vt:lpstr>
      <vt:lpstr>Контроли</vt:lpstr>
      <vt:lpstr>C_1</vt:lpstr>
      <vt:lpstr>CT_03_1</vt:lpstr>
      <vt:lpstr>CT_03_2</vt:lpstr>
      <vt:lpstr>CT_03_3</vt:lpstr>
      <vt:lpstr>CT_1001</vt:lpstr>
      <vt:lpstr>EOT_1001</vt:lpstr>
      <vt:lpstr>EOT_1200</vt:lpstr>
      <vt:lpstr>EOT_1300</vt:lpstr>
      <vt:lpstr>EOT_1320</vt:lpstr>
      <vt:lpstr>EOT_2001</vt:lpstr>
      <vt:lpstr>EOT_2002</vt:lpstr>
      <vt:lpstr>EOT_2003</vt:lpstr>
      <vt:lpstr>EOT_2005</vt:lpstr>
      <vt:lpstr>EOT_2006</vt:lpstr>
      <vt:lpstr>EOT_2008</vt:lpstr>
      <vt:lpstr>EOT_2009</vt:lpstr>
      <vt:lpstr>FC_0_1</vt:lpstr>
      <vt:lpstr>FC_03_1</vt:lpstr>
      <vt:lpstr>FC_03_2</vt:lpstr>
      <vt:lpstr>FC_03_3</vt:lpstr>
      <vt:lpstr>FC_2004_1</vt:lpstr>
      <vt:lpstr>FC_2004_2</vt:lpstr>
      <vt:lpstr>FC_2007_1</vt:lpstr>
      <vt:lpstr>FC_2007_2</vt:lpstr>
      <vt:lpstr>H_02</vt:lpstr>
      <vt:lpstr>H_1200</vt:lpstr>
      <vt:lpstr>H_1300</vt:lpstr>
      <vt:lpstr>H_1320</vt:lpstr>
      <vt:lpstr>H_2001</vt:lpstr>
      <vt:lpstr>H_2002</vt:lpstr>
      <vt:lpstr>H_2003</vt:lpstr>
      <vt:lpstr>H_2005</vt:lpstr>
      <vt:lpstr>H_2006</vt:lpstr>
      <vt:lpstr>H_2008</vt:lpstr>
      <vt:lpstr>H_2009</vt:lpstr>
      <vt:lpstr>RC_1001</vt:lpstr>
      <vt:lpstr>RT_1001</vt:lpstr>
      <vt:lpstr>T_02</vt:lpstr>
      <vt:lpstr>T_1001</vt:lpstr>
      <vt:lpstr>T_1200</vt:lpstr>
      <vt:lpstr>T_1300</vt:lpstr>
      <vt:lpstr>T_1320</vt:lpstr>
      <vt:lpstr>T_2001</vt:lpstr>
      <vt:lpstr>T_2002</vt:lpstr>
      <vt:lpstr>T_2003</vt:lpstr>
      <vt:lpstr>T_2005</vt:lpstr>
      <vt:lpstr>T_2006</vt:lpstr>
      <vt:lpstr>T_2008</vt:lpstr>
      <vt:lpstr>T_2009</vt:lpstr>
      <vt:lpstr>TT_0</vt:lpstr>
      <vt:lpstr>TT_02</vt:lpstr>
      <vt:lpstr>TT_1001</vt:lpstr>
      <vt:lpstr>TT_1200</vt:lpstr>
      <vt:lpstr>TT_1300</vt:lpstr>
      <vt:lpstr>TT_1320</vt:lpstr>
      <vt:lpstr>TT_2001</vt:lpstr>
      <vt:lpstr>TT_2002</vt:lpstr>
      <vt:lpstr>TT_2003</vt:lpstr>
      <vt:lpstr>TT_2005</vt:lpstr>
      <vt:lpstr>TT_2006</vt:lpstr>
      <vt:lpstr>TT_2008</vt:lpstr>
      <vt:lpstr>TT_2009</vt:lpstr>
      <vt:lpstr>Период.КонечнаяДата</vt:lpstr>
      <vt:lpstr>Период.Наименование</vt:lpstr>
      <vt:lpstr>Учреждение.ПолноеНаименование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Свод ф68 - 01.01.2016-31.12.2016</dc:title>
  <dc:creator>ЦЗ.ОБ4.В</dc:creator>
  <cp:lastModifiedBy>OMO4</cp:lastModifiedBy>
  <cp:lastPrinted>2017-01-20T13:22:45Z</cp:lastPrinted>
  <dcterms:created xsi:type="dcterms:W3CDTF">2016-12-23T12:50:25Z</dcterms:created>
  <dcterms:modified xsi:type="dcterms:W3CDTF">2017-01-20T13:23:35Z</dcterms:modified>
</cp:coreProperties>
</file>